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22"/>
  <workbookPr/>
  <mc:AlternateContent xmlns:mc="http://schemas.openxmlformats.org/markup-compatibility/2006">
    <mc:Choice Requires="x15">
      <x15ac:absPath xmlns:x15ac="http://schemas.microsoft.com/office/spreadsheetml/2010/11/ac" url="/Users/nicohd/Desktop/Meenemen/"/>
    </mc:Choice>
  </mc:AlternateContent>
  <xr:revisionPtr revIDLastSave="0" documentId="13_ncr:1_{8D15A789-5FB9-C140-9F93-94B11757DC1E}" xr6:coauthVersionLast="47" xr6:coauthVersionMax="47" xr10:uidLastSave="{00000000-0000-0000-0000-000000000000}"/>
  <bookViews>
    <workbookView xWindow="2520" yWindow="3120" windowWidth="48480" windowHeight="24500" tabRatio="500" xr2:uid="{00000000-000D-0000-FFFF-FFFF00000000}"/>
  </bookViews>
  <sheets>
    <sheet name="Blad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N28" i="1" l="1"/>
  <c r="N27" i="1"/>
  <c r="M28" i="1"/>
  <c r="M27" i="1"/>
  <c r="M6" i="1"/>
  <c r="N6" i="1"/>
  <c r="N18" i="1"/>
  <c r="M18" i="1"/>
  <c r="N7" i="1"/>
  <c r="M7" i="1"/>
  <c r="S3" i="1"/>
  <c r="L30" i="1"/>
  <c r="M30" i="1"/>
  <c r="N30" i="1"/>
  <c r="O30" i="1"/>
  <c r="P30" i="1"/>
  <c r="Q30" i="1"/>
  <c r="R30" i="1"/>
  <c r="S30" i="1"/>
  <c r="AB30" i="1"/>
  <c r="L25" i="1"/>
  <c r="M25" i="1"/>
  <c r="N25" i="1"/>
  <c r="O25" i="1"/>
  <c r="P25" i="1"/>
  <c r="Q25" i="1"/>
  <c r="R25" i="1"/>
  <c r="S25" i="1"/>
  <c r="AB25" i="1"/>
  <c r="L19" i="1"/>
  <c r="M19" i="1"/>
  <c r="N19" i="1"/>
  <c r="O19" i="1"/>
  <c r="P19" i="1"/>
  <c r="Q19" i="1"/>
  <c r="R19" i="1"/>
  <c r="S19" i="1"/>
  <c r="AB19" i="1"/>
  <c r="AA30" i="1"/>
  <c r="Z30" i="1"/>
  <c r="Y30" i="1"/>
  <c r="X30" i="1"/>
  <c r="W30" i="1"/>
  <c r="V30" i="1"/>
  <c r="U30" i="1"/>
  <c r="AA25" i="1"/>
  <c r="Z25" i="1"/>
  <c r="Y25" i="1"/>
  <c r="X25" i="1"/>
  <c r="W25" i="1"/>
  <c r="V25" i="1"/>
  <c r="U25" i="1"/>
  <c r="AA19" i="1"/>
  <c r="Z19" i="1"/>
  <c r="Y19" i="1"/>
  <c r="X19" i="1"/>
  <c r="W19" i="1"/>
  <c r="V19" i="1"/>
  <c r="U19" i="1"/>
  <c r="I30" i="1"/>
  <c r="I25" i="1"/>
  <c r="I19" i="1"/>
  <c r="N29" i="1"/>
  <c r="N24" i="1"/>
  <c r="L11" i="1"/>
  <c r="L21" i="1"/>
  <c r="L27" i="1"/>
  <c r="L7" i="1"/>
  <c r="O24" i="1"/>
  <c r="O13" i="1"/>
  <c r="N13" i="1"/>
  <c r="M9" i="1"/>
  <c r="M11" i="1"/>
  <c r="M21" i="1"/>
  <c r="L26" i="1"/>
  <c r="L17" i="1"/>
  <c r="L20" i="1"/>
  <c r="M20" i="1"/>
  <c r="N20" i="1"/>
  <c r="O20" i="1"/>
  <c r="P20" i="1"/>
  <c r="Q20" i="1"/>
  <c r="R20" i="1"/>
  <c r="S20" i="1"/>
  <c r="AB20" i="1"/>
  <c r="L15" i="1"/>
  <c r="M15" i="1"/>
  <c r="N15" i="1"/>
  <c r="O15" i="1"/>
  <c r="P15" i="1"/>
  <c r="Q15" i="1"/>
  <c r="R15" i="1"/>
  <c r="S15" i="1"/>
  <c r="AB15" i="1"/>
  <c r="N21" i="1"/>
  <c r="O21" i="1"/>
  <c r="P21" i="1"/>
  <c r="Q21" i="1"/>
  <c r="R21" i="1"/>
  <c r="S21" i="1"/>
  <c r="AB21" i="1"/>
  <c r="O27" i="1"/>
  <c r="P27" i="1"/>
  <c r="Q27" i="1"/>
  <c r="R27" i="1"/>
  <c r="S27" i="1"/>
  <c r="AB27" i="1"/>
  <c r="L9" i="1"/>
  <c r="N9" i="1"/>
  <c r="O9" i="1"/>
  <c r="P9" i="1"/>
  <c r="Q9" i="1"/>
  <c r="R9" i="1"/>
  <c r="S9" i="1"/>
  <c r="AB9" i="1"/>
  <c r="L23" i="1"/>
  <c r="M23" i="1"/>
  <c r="N23" i="1"/>
  <c r="O23" i="1"/>
  <c r="P23" i="1"/>
  <c r="Q23" i="1"/>
  <c r="R23" i="1"/>
  <c r="S23" i="1"/>
  <c r="AB23" i="1"/>
  <c r="M26" i="1"/>
  <c r="N26" i="1"/>
  <c r="O26" i="1"/>
  <c r="P26" i="1"/>
  <c r="Q26" i="1"/>
  <c r="R26" i="1"/>
  <c r="S26" i="1"/>
  <c r="AB26" i="1"/>
  <c r="L12" i="1"/>
  <c r="M12" i="1"/>
  <c r="N12" i="1"/>
  <c r="O12" i="1"/>
  <c r="P12" i="1"/>
  <c r="Q12" i="1"/>
  <c r="R12" i="1"/>
  <c r="S12" i="1"/>
  <c r="AB12" i="1"/>
  <c r="L10" i="1"/>
  <c r="M10" i="1"/>
  <c r="N10" i="1"/>
  <c r="O10" i="1"/>
  <c r="P10" i="1"/>
  <c r="Q10" i="1"/>
  <c r="R10" i="1"/>
  <c r="S10" i="1"/>
  <c r="AB10" i="1"/>
  <c r="L8" i="1"/>
  <c r="M8" i="1"/>
  <c r="N8" i="1"/>
  <c r="O8" i="1"/>
  <c r="P8" i="1"/>
  <c r="Q8" i="1"/>
  <c r="R8" i="1"/>
  <c r="S8" i="1"/>
  <c r="AB8" i="1"/>
  <c r="L13" i="1"/>
  <c r="M13" i="1"/>
  <c r="P13" i="1"/>
  <c r="Q13" i="1"/>
  <c r="R13" i="1"/>
  <c r="S13" i="1"/>
  <c r="AB13" i="1"/>
  <c r="AA20" i="1"/>
  <c r="AA15" i="1"/>
  <c r="AA21" i="1"/>
  <c r="AA27" i="1"/>
  <c r="AA9" i="1"/>
  <c r="AA23" i="1"/>
  <c r="AA26" i="1"/>
  <c r="AA12" i="1"/>
  <c r="AA10" i="1"/>
  <c r="AA8" i="1"/>
  <c r="AA13" i="1"/>
  <c r="Z20" i="1"/>
  <c r="Z15" i="1"/>
  <c r="Z21" i="1"/>
  <c r="Z27" i="1"/>
  <c r="Z9" i="1"/>
  <c r="Z23" i="1"/>
  <c r="Z26" i="1"/>
  <c r="Z12" i="1"/>
  <c r="Z10" i="1"/>
  <c r="Z8" i="1"/>
  <c r="Z13" i="1"/>
  <c r="Y20" i="1"/>
  <c r="Y15" i="1"/>
  <c r="Y21" i="1"/>
  <c r="Y27" i="1"/>
  <c r="Y9" i="1"/>
  <c r="Y23" i="1"/>
  <c r="Y26" i="1"/>
  <c r="Y12" i="1"/>
  <c r="Y10" i="1"/>
  <c r="Y8" i="1"/>
  <c r="Y13" i="1"/>
  <c r="X20" i="1"/>
  <c r="X15" i="1"/>
  <c r="X21" i="1"/>
  <c r="X27" i="1"/>
  <c r="X9" i="1"/>
  <c r="X23" i="1"/>
  <c r="X26" i="1"/>
  <c r="X12" i="1"/>
  <c r="X10" i="1"/>
  <c r="X8" i="1"/>
  <c r="X13" i="1"/>
  <c r="W20" i="1"/>
  <c r="W15" i="1"/>
  <c r="W21" i="1"/>
  <c r="W27" i="1"/>
  <c r="W9" i="1"/>
  <c r="W23" i="1"/>
  <c r="W26" i="1"/>
  <c r="W12" i="1"/>
  <c r="W10" i="1"/>
  <c r="W8" i="1"/>
  <c r="W13" i="1"/>
  <c r="V20" i="1"/>
  <c r="V15" i="1"/>
  <c r="V21" i="1"/>
  <c r="V27" i="1"/>
  <c r="V9" i="1"/>
  <c r="V23" i="1"/>
  <c r="V26" i="1"/>
  <c r="V12" i="1"/>
  <c r="V10" i="1"/>
  <c r="V8" i="1"/>
  <c r="V13" i="1"/>
  <c r="U20" i="1"/>
  <c r="U15" i="1"/>
  <c r="U21" i="1"/>
  <c r="U27" i="1"/>
  <c r="U9" i="1"/>
  <c r="U23" i="1"/>
  <c r="U26" i="1"/>
  <c r="U12" i="1"/>
  <c r="U10" i="1"/>
  <c r="U8" i="1"/>
  <c r="U13" i="1"/>
  <c r="U7" i="1"/>
  <c r="I20" i="1"/>
  <c r="I15" i="1"/>
  <c r="I21" i="1"/>
  <c r="I27" i="1"/>
  <c r="I9" i="1"/>
  <c r="I23" i="1"/>
  <c r="I26" i="1"/>
  <c r="I12" i="1"/>
  <c r="I10" i="1"/>
  <c r="I8" i="1"/>
  <c r="I13" i="1"/>
  <c r="O7" i="1"/>
  <c r="O4" i="1"/>
  <c r="O29" i="1"/>
  <c r="O22" i="1"/>
  <c r="O6" i="1"/>
  <c r="O16" i="1"/>
  <c r="O18" i="1"/>
  <c r="O28" i="1"/>
  <c r="O5" i="1"/>
  <c r="O17" i="1"/>
  <c r="N4" i="1"/>
  <c r="N22" i="1"/>
  <c r="N16" i="1"/>
  <c r="N5" i="1"/>
  <c r="N17" i="1"/>
  <c r="O14" i="1"/>
  <c r="N14" i="1"/>
  <c r="N11" i="1"/>
  <c r="O11" i="1"/>
  <c r="P7" i="1"/>
  <c r="Q7" i="1"/>
  <c r="R7" i="1"/>
  <c r="S7" i="1"/>
  <c r="I28" i="1"/>
  <c r="I17" i="1"/>
  <c r="I22" i="1"/>
  <c r="I5" i="1"/>
  <c r="I11" i="1"/>
  <c r="I14" i="1"/>
  <c r="I16" i="1"/>
  <c r="I6" i="1"/>
  <c r="I7" i="1"/>
  <c r="I29" i="1"/>
  <c r="I18" i="1"/>
  <c r="I4" i="1"/>
  <c r="I24" i="1"/>
  <c r="L6" i="1"/>
  <c r="L29" i="1"/>
  <c r="L18" i="1"/>
  <c r="M17" i="1"/>
  <c r="M22" i="1"/>
  <c r="M5" i="1"/>
  <c r="M14" i="1"/>
  <c r="M16" i="1"/>
  <c r="M29" i="1"/>
  <c r="M4" i="1"/>
  <c r="R16" i="1"/>
  <c r="R5" i="1"/>
  <c r="R22" i="1"/>
  <c r="R17" i="1"/>
  <c r="R18" i="1"/>
  <c r="R24" i="1"/>
  <c r="R4" i="1"/>
  <c r="R11" i="1"/>
  <c r="R29" i="1"/>
  <c r="R28" i="1"/>
  <c r="R6" i="1"/>
  <c r="R14" i="1"/>
  <c r="Q16" i="1"/>
  <c r="Q5" i="1"/>
  <c r="Q22" i="1"/>
  <c r="Q17" i="1"/>
  <c r="Q18" i="1"/>
  <c r="Q24" i="1"/>
  <c r="Q4" i="1"/>
  <c r="Q11" i="1"/>
  <c r="Q29" i="1"/>
  <c r="Q28" i="1"/>
  <c r="Q6" i="1"/>
  <c r="Q14" i="1"/>
  <c r="P16" i="1"/>
  <c r="P5" i="1"/>
  <c r="P22" i="1"/>
  <c r="P17" i="1"/>
  <c r="P18" i="1"/>
  <c r="P24" i="1"/>
  <c r="P4" i="1"/>
  <c r="P11" i="1"/>
  <c r="P29" i="1"/>
  <c r="P28" i="1"/>
  <c r="P6" i="1"/>
  <c r="P14" i="1"/>
  <c r="AB7" i="1"/>
  <c r="L24" i="1"/>
  <c r="M24" i="1"/>
  <c r="S24" i="1"/>
  <c r="AB24" i="1"/>
  <c r="L16" i="1"/>
  <c r="S16" i="1"/>
  <c r="AB16" i="1"/>
  <c r="L4" i="1"/>
  <c r="S4" i="1"/>
  <c r="AB4" i="1"/>
  <c r="L14" i="1"/>
  <c r="S14" i="1"/>
  <c r="AB14" i="1"/>
  <c r="S11" i="1"/>
  <c r="AB11" i="1"/>
  <c r="L22" i="1"/>
  <c r="S22" i="1"/>
  <c r="AB22" i="1"/>
  <c r="S18" i="1"/>
  <c r="AB18" i="1"/>
  <c r="AA7" i="1"/>
  <c r="AA24" i="1"/>
  <c r="AA16" i="1"/>
  <c r="AA4" i="1"/>
  <c r="AA14" i="1"/>
  <c r="AA11" i="1"/>
  <c r="AA22" i="1"/>
  <c r="AA18" i="1"/>
  <c r="Z7" i="1"/>
  <c r="Z24" i="1"/>
  <c r="Z16" i="1"/>
  <c r="Z4" i="1"/>
  <c r="Z14" i="1"/>
  <c r="Z11" i="1"/>
  <c r="Z22" i="1"/>
  <c r="Z18" i="1"/>
  <c r="Y7" i="1"/>
  <c r="Y24" i="1"/>
  <c r="Y16" i="1"/>
  <c r="Y4" i="1"/>
  <c r="Y14" i="1"/>
  <c r="Y11" i="1"/>
  <c r="Y22" i="1"/>
  <c r="Y18" i="1"/>
  <c r="X7" i="1"/>
  <c r="X24" i="1"/>
  <c r="X16" i="1"/>
  <c r="X4" i="1"/>
  <c r="X14" i="1"/>
  <c r="X11" i="1"/>
  <c r="X22" i="1"/>
  <c r="X18" i="1"/>
  <c r="W7" i="1"/>
  <c r="W24" i="1"/>
  <c r="W16" i="1"/>
  <c r="W4" i="1"/>
  <c r="W14" i="1"/>
  <c r="W11" i="1"/>
  <c r="W22" i="1"/>
  <c r="W18" i="1"/>
  <c r="V7" i="1"/>
  <c r="V24" i="1"/>
  <c r="V16" i="1"/>
  <c r="V4" i="1"/>
  <c r="V14" i="1"/>
  <c r="V11" i="1"/>
  <c r="V22" i="1"/>
  <c r="V18" i="1"/>
  <c r="U24" i="1"/>
  <c r="U16" i="1"/>
  <c r="U4" i="1"/>
  <c r="U14" i="1"/>
  <c r="U11" i="1"/>
  <c r="U22" i="1"/>
  <c r="U18" i="1"/>
  <c r="L5" i="1"/>
  <c r="L28" i="1"/>
  <c r="S28" i="1"/>
  <c r="S6" i="1"/>
  <c r="S17" i="1"/>
  <c r="S29" i="1"/>
  <c r="AB29" i="1"/>
  <c r="AB28" i="1"/>
  <c r="AB6" i="1"/>
  <c r="S5" i="1"/>
  <c r="AB5" i="1"/>
  <c r="AB17" i="1"/>
  <c r="AA29" i="1"/>
  <c r="AA28" i="1"/>
  <c r="AA6" i="1"/>
  <c r="AA5" i="1"/>
  <c r="AA17" i="1"/>
  <c r="Z29" i="1"/>
  <c r="Z28" i="1"/>
  <c r="Z6" i="1"/>
  <c r="Z5" i="1"/>
  <c r="Z17" i="1"/>
  <c r="Y29" i="1"/>
  <c r="Y28" i="1"/>
  <c r="Y6" i="1"/>
  <c r="Y5" i="1"/>
  <c r="Y17" i="1"/>
  <c r="X29" i="1"/>
  <c r="X28" i="1"/>
  <c r="X6" i="1"/>
  <c r="X5" i="1"/>
  <c r="X17" i="1"/>
  <c r="W29" i="1"/>
  <c r="W28" i="1"/>
  <c r="W6" i="1"/>
  <c r="W5" i="1"/>
  <c r="W17" i="1"/>
  <c r="V29" i="1"/>
  <c r="V28" i="1"/>
  <c r="V6" i="1"/>
  <c r="V5" i="1"/>
  <c r="V17" i="1"/>
  <c r="U29" i="1"/>
  <c r="U28" i="1"/>
  <c r="U6" i="1"/>
  <c r="U5" i="1"/>
  <c r="U17" i="1"/>
</calcChain>
</file>

<file path=xl/sharedStrings.xml><?xml version="1.0" encoding="utf-8"?>
<sst xmlns="http://schemas.openxmlformats.org/spreadsheetml/2006/main" count="58" uniqueCount="52">
  <si>
    <t>Start</t>
  </si>
  <si>
    <t>wp1</t>
  </si>
  <si>
    <t>wp2</t>
  </si>
  <si>
    <t>wp3</t>
  </si>
  <si>
    <t>wp4</t>
  </si>
  <si>
    <t>wp5</t>
  </si>
  <si>
    <t>wp6</t>
  </si>
  <si>
    <t>Team</t>
  </si>
  <si>
    <t>etappe 1</t>
  </si>
  <si>
    <t>etappe 2</t>
  </si>
  <si>
    <t>etappe 3</t>
  </si>
  <si>
    <t>etappe 4</t>
  </si>
  <si>
    <t>etappe5</t>
  </si>
  <si>
    <t>etappe 6</t>
  </si>
  <si>
    <t>etappe7</t>
  </si>
  <si>
    <t>eindtijd</t>
  </si>
  <si>
    <t>Plaats</t>
  </si>
  <si>
    <t>Team / Afstand</t>
  </si>
  <si>
    <t>Km/uur</t>
  </si>
  <si>
    <t>etappe 5</t>
  </si>
  <si>
    <t>etappe 7</t>
  </si>
  <si>
    <t>Rondje Spaarndam</t>
  </si>
  <si>
    <t>finish</t>
  </si>
  <si>
    <t>Kloktijd</t>
  </si>
  <si>
    <t>Tijden per loper</t>
  </si>
  <si>
    <t xml:space="preserve">Doorkomsttijden </t>
  </si>
  <si>
    <t>Slottuin</t>
  </si>
  <si>
    <t>Haarlem Atletiek 1</t>
  </si>
  <si>
    <t>Haarlem Atletiek 2</t>
  </si>
  <si>
    <t>Haarlem Atletiek 3</t>
  </si>
  <si>
    <t>Startbaan</t>
  </si>
  <si>
    <r>
      <t>1-2-Mars!</t>
    </r>
    <r>
      <rPr>
        <sz val="13"/>
        <color rgb="FFD05500"/>
        <rFont val="Telefont"/>
      </rPr>
      <t xml:space="preserve"> (duo)</t>
    </r>
  </si>
  <si>
    <t>Ein Deutscher en de rest</t>
  </si>
  <si>
    <t>Fast &amp; Furious Harlem Edition</t>
  </si>
  <si>
    <t>Generatiekloof </t>
  </si>
  <si>
    <t>Haarlem Atletiek Wedstrijdgroep </t>
  </si>
  <si>
    <t>Happie bakkie </t>
  </si>
  <si>
    <t>IZGS behoorlijk snel</t>
  </si>
  <si>
    <t>IZGS best wel snel</t>
  </si>
  <si>
    <t>IZGS rap</t>
  </si>
  <si>
    <t>Jaspers Running Team</t>
  </si>
  <si>
    <t>KennemerRunners </t>
  </si>
  <si>
    <t>Loopgroep03</t>
  </si>
  <si>
    <r>
      <t>Mark Breed</t>
    </r>
    <r>
      <rPr>
        <sz val="13"/>
        <color rgb="FFD05500"/>
        <rFont val="Telefont"/>
      </rPr>
      <t xml:space="preserve"> (solo)</t>
    </r>
  </si>
  <si>
    <t>Suomi kids en papa’s</t>
  </si>
  <si>
    <r>
      <t>Wouter </t>
    </r>
    <r>
      <rPr>
        <sz val="13"/>
        <color rgb="FFD05500"/>
        <rFont val="Telefont"/>
      </rPr>
      <t xml:space="preserve"> (solo)</t>
    </r>
  </si>
  <si>
    <t>Hardloopgroepje</t>
  </si>
  <si>
    <r>
      <t>Lichting 86</t>
    </r>
    <r>
      <rPr>
        <sz val="13"/>
        <color rgb="FFFF0000"/>
        <rFont val="Telefont"/>
      </rPr>
      <t xml:space="preserve"> (duo)</t>
    </r>
  </si>
  <si>
    <t>Team Linda 1</t>
  </si>
  <si>
    <t>Team Linda 2</t>
  </si>
  <si>
    <t>Sportzotten (Woensdagavond club)</t>
  </si>
  <si>
    <r>
      <t xml:space="preserve">On the way to the WCC </t>
    </r>
    <r>
      <rPr>
        <sz val="13"/>
        <color rgb="FFFF0000"/>
        <rFont val="Telefont"/>
      </rPr>
      <t>(duo)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</si>
</sst>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12">
    <font>
      <sz val="12"/>
      <color theme="1"/>
      <name val="Calibri"/>
      <family val="2"/>
      <scheme val="minor"/>
    </font>
    <font>
      <sz val="8"/>
      <name val="Calibri"/>
      <family val="2"/>
    </font>
    <font>
      <b/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008000"/>
      <name val="Calibri"/>
      <family val="2"/>
      <scheme val="minor"/>
    </font>
    <font>
      <sz val="12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2"/>
      <color rgb="FF000000"/>
      <name val="Calibri"/>
      <family val="2"/>
      <scheme val="minor"/>
    </font>
    <font>
      <sz val="13"/>
      <color theme="1"/>
      <name val="Telefont"/>
    </font>
    <font>
      <sz val="13"/>
      <color rgb="FFD05500"/>
      <name val="Telefont"/>
    </font>
    <font>
      <sz val="13"/>
      <color rgb="FFFF0000"/>
      <name val="Telefont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21" fontId="0" fillId="0" borderId="0" xfId="0" applyNumberFormat="1"/>
    <xf numFmtId="0" fontId="2" fillId="0" borderId="0" xfId="0" applyFont="1" applyAlignment="1">
      <alignment horizontal="right"/>
    </xf>
    <xf numFmtId="1" fontId="2" fillId="0" borderId="0" xfId="0" applyNumberFormat="1" applyFont="1" applyAlignment="1">
      <alignment horizontal="right"/>
    </xf>
    <xf numFmtId="1" fontId="0" fillId="0" borderId="0" xfId="0" applyNumberFormat="1"/>
    <xf numFmtId="164" fontId="0" fillId="0" borderId="0" xfId="0" applyNumberFormat="1"/>
    <xf numFmtId="164" fontId="2" fillId="0" borderId="0" xfId="0" applyNumberFormat="1" applyFont="1" applyAlignment="1">
      <alignment horizontal="right"/>
    </xf>
    <xf numFmtId="2" fontId="0" fillId="0" borderId="0" xfId="0" applyNumberFormat="1"/>
    <xf numFmtId="21" fontId="3" fillId="0" borderId="0" xfId="0" applyNumberFormat="1" applyFont="1"/>
    <xf numFmtId="0" fontId="0" fillId="0" borderId="0" xfId="0" applyAlignment="1">
      <alignment horizontal="center"/>
    </xf>
    <xf numFmtId="0" fontId="2" fillId="2" borderId="0" xfId="0" applyFont="1" applyFill="1" applyAlignment="1">
      <alignment horizontal="right"/>
    </xf>
    <xf numFmtId="1" fontId="4" fillId="0" borderId="0" xfId="0" applyNumberFormat="1" applyFont="1"/>
    <xf numFmtId="21" fontId="5" fillId="0" borderId="0" xfId="0" applyNumberFormat="1" applyFont="1"/>
    <xf numFmtId="0" fontId="6" fillId="0" borderId="0" xfId="0" applyFont="1" applyAlignment="1">
      <alignment horizontal="right"/>
    </xf>
    <xf numFmtId="164" fontId="6" fillId="0" borderId="0" xfId="0" applyNumberFormat="1" applyFont="1" applyAlignment="1">
      <alignment horizontal="right"/>
    </xf>
    <xf numFmtId="2" fontId="5" fillId="0" borderId="0" xfId="0" applyNumberFormat="1" applyFont="1"/>
    <xf numFmtId="164" fontId="5" fillId="0" borderId="0" xfId="0" applyNumberFormat="1" applyFont="1"/>
    <xf numFmtId="0" fontId="3" fillId="0" borderId="0" xfId="0" applyFont="1"/>
    <xf numFmtId="0" fontId="7" fillId="0" borderId="0" xfId="0" applyFont="1" applyAlignment="1">
      <alignment horizontal="left"/>
    </xf>
    <xf numFmtId="21" fontId="8" fillId="0" borderId="0" xfId="0" applyNumberFormat="1" applyFont="1"/>
    <xf numFmtId="0" fontId="9" fillId="0" borderId="0" xfId="0" applyFont="1"/>
    <xf numFmtId="0" fontId="2" fillId="0" borderId="0" xfId="0" applyFont="1" applyAlignment="1">
      <alignment horizontal="center"/>
    </xf>
    <xf numFmtId="21" fontId="0" fillId="0" borderId="0" xfId="0" applyNumberFormat="1" applyAlignment="1">
      <alignment horizontal="center"/>
    </xf>
    <xf numFmtId="21" fontId="3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21" fontId="0" fillId="0" borderId="0" xfId="0" applyNumberFormat="1" applyAlignment="1">
      <alignment horizontal="left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center" vertical="center"/>
    </xf>
    <xf numFmtId="164" fontId="0" fillId="3" borderId="0" xfId="0" applyNumberFormat="1" applyFill="1" applyAlignment="1">
      <alignment horizontal="center"/>
    </xf>
  </cellXfs>
  <cellStyles count="1">
    <cellStyle name="Standaard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49"/>
  <sheetViews>
    <sheetView tabSelected="1" zoomScale="119" zoomScaleNormal="119" workbookViewId="0">
      <selection activeCell="A34" sqref="A34:XFD40"/>
    </sheetView>
  </sheetViews>
  <sheetFormatPr baseColWidth="10" defaultRowHeight="16"/>
  <cols>
    <col min="2" max="2" width="13" style="9" bestFit="1" customWidth="1"/>
    <col min="3" max="3" width="10.83203125" customWidth="1"/>
    <col min="5" max="5" width="12.6640625" customWidth="1"/>
    <col min="8" max="8" width="10.5" customWidth="1"/>
    <col min="9" max="9" width="10.83203125" customWidth="1"/>
    <col min="10" max="10" width="7.83203125" style="4" customWidth="1"/>
    <col min="11" max="11" width="31.6640625" style="17" customWidth="1"/>
    <col min="12" max="12" width="14.33203125" customWidth="1"/>
    <col min="14" max="14" width="10.6640625" customWidth="1"/>
    <col min="15" max="15" width="11.6640625" customWidth="1"/>
    <col min="16" max="16" width="13.33203125" customWidth="1"/>
    <col min="18" max="18" width="11.6640625" customWidth="1"/>
    <col min="20" max="23" width="10.83203125" style="5" customWidth="1"/>
    <col min="24" max="25" width="10.83203125" style="16" customWidth="1"/>
    <col min="26" max="27" width="10.83203125" style="5" customWidth="1"/>
    <col min="30" max="30" width="11.33203125" bestFit="1" customWidth="1"/>
  </cols>
  <sheetData>
    <row r="1" spans="1:28">
      <c r="B1" s="26" t="s">
        <v>25</v>
      </c>
      <c r="C1" s="26"/>
      <c r="D1" s="26"/>
      <c r="E1" s="26"/>
      <c r="F1" s="26"/>
      <c r="G1" s="26"/>
      <c r="H1" s="26"/>
      <c r="I1" s="9"/>
      <c r="L1" s="27" t="s">
        <v>24</v>
      </c>
      <c r="M1" s="27"/>
      <c r="N1" s="27"/>
      <c r="O1" s="27"/>
      <c r="P1" s="27"/>
      <c r="Q1" s="27"/>
      <c r="R1" s="27"/>
      <c r="S1" s="27"/>
      <c r="U1" s="28" t="s">
        <v>18</v>
      </c>
      <c r="V1" s="26"/>
      <c r="W1" s="26"/>
      <c r="X1" s="26"/>
      <c r="Y1" s="26"/>
      <c r="Z1" s="26"/>
      <c r="AA1" s="26"/>
      <c r="AB1" s="26"/>
    </row>
    <row r="2" spans="1:28" s="2" customFormat="1" ht="15">
      <c r="A2" s="2" t="s">
        <v>0</v>
      </c>
      <c r="B2" s="21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10" t="s">
        <v>22</v>
      </c>
      <c r="I2" s="10" t="s">
        <v>23</v>
      </c>
      <c r="J2" s="3"/>
      <c r="K2" s="18" t="s">
        <v>7</v>
      </c>
      <c r="L2" s="2" t="s">
        <v>8</v>
      </c>
      <c r="M2" s="2" t="s">
        <v>9</v>
      </c>
      <c r="N2" s="2" t="s">
        <v>10</v>
      </c>
      <c r="O2" s="2" t="s">
        <v>11</v>
      </c>
      <c r="P2" s="2" t="s">
        <v>19</v>
      </c>
      <c r="Q2" s="2" t="s">
        <v>13</v>
      </c>
      <c r="R2" s="2" t="s">
        <v>20</v>
      </c>
      <c r="S2" s="2" t="s">
        <v>15</v>
      </c>
      <c r="T2" s="6"/>
      <c r="U2" s="2" t="s">
        <v>8</v>
      </c>
      <c r="V2" s="2" t="s">
        <v>9</v>
      </c>
      <c r="W2" s="2" t="s">
        <v>10</v>
      </c>
      <c r="X2" s="13" t="s">
        <v>11</v>
      </c>
      <c r="Y2" s="13" t="s">
        <v>12</v>
      </c>
      <c r="Z2" s="2" t="s">
        <v>13</v>
      </c>
      <c r="AA2" s="2" t="s">
        <v>14</v>
      </c>
      <c r="AB2" s="2" t="s">
        <v>15</v>
      </c>
    </row>
    <row r="3" spans="1:28" s="2" customFormat="1">
      <c r="B3" s="21"/>
      <c r="J3" s="3" t="s">
        <v>16</v>
      </c>
      <c r="K3" s="18" t="s">
        <v>17</v>
      </c>
      <c r="L3" s="2">
        <v>6.5</v>
      </c>
      <c r="M3" s="2">
        <v>11</v>
      </c>
      <c r="N3" s="2">
        <v>7.8</v>
      </c>
      <c r="O3" s="2">
        <v>8.9</v>
      </c>
      <c r="P3" s="2">
        <v>5.4</v>
      </c>
      <c r="Q3" s="2">
        <v>7.5</v>
      </c>
      <c r="R3" s="2">
        <v>4.3</v>
      </c>
      <c r="S3">
        <f t="shared" ref="S3" si="0">SUM(L3:R3)</f>
        <v>51.4</v>
      </c>
      <c r="T3" s="6"/>
      <c r="U3" s="6"/>
      <c r="V3" s="6"/>
      <c r="W3" s="6"/>
      <c r="X3" s="14"/>
      <c r="Y3" s="14"/>
      <c r="Z3" s="6"/>
      <c r="AA3" s="6"/>
    </row>
    <row r="4" spans="1:28" ht="17">
      <c r="A4" s="1">
        <v>0.375</v>
      </c>
      <c r="B4" s="23">
        <v>0.3944212962962963</v>
      </c>
      <c r="C4" s="8">
        <v>0.41879629629629628</v>
      </c>
      <c r="D4" s="8">
        <v>0.44056712962962963</v>
      </c>
      <c r="E4" s="8">
        <v>0.46261574074074074</v>
      </c>
      <c r="F4" s="8">
        <v>0.47638888888888886</v>
      </c>
      <c r="G4" s="8">
        <v>0.49424768518518519</v>
      </c>
      <c r="H4" s="8">
        <v>0.50520833333333337</v>
      </c>
      <c r="I4" s="1">
        <f t="shared" ref="I4:I30" si="1">H4-A4</f>
        <v>0.13020833333333337</v>
      </c>
      <c r="J4" s="11">
        <v>1</v>
      </c>
      <c r="K4" s="20" t="s">
        <v>40</v>
      </c>
      <c r="L4" s="1">
        <f t="shared" ref="L4:L30" si="2">B4-A4</f>
        <v>1.9421296296296298E-2</v>
      </c>
      <c r="M4" s="1">
        <f t="shared" ref="M4:M30" si="3">C4-B4</f>
        <v>2.437499999999998E-2</v>
      </c>
      <c r="N4" s="1">
        <f t="shared" ref="N4:N30" si="4">D4-C4</f>
        <v>2.177083333333335E-2</v>
      </c>
      <c r="O4" s="12">
        <f t="shared" ref="O4:O30" si="5">E4-D4</f>
        <v>2.2048611111111116E-2</v>
      </c>
      <c r="P4" s="12">
        <f t="shared" ref="P4:P30" si="6">F4-E4</f>
        <v>1.3773148148148118E-2</v>
      </c>
      <c r="Q4" s="1">
        <f t="shared" ref="Q4:Q30" si="7">G4-F4</f>
        <v>1.7858796296296331E-2</v>
      </c>
      <c r="R4" s="1">
        <f t="shared" ref="R4:R30" si="8">H4-G4</f>
        <v>1.0960648148148178E-2</v>
      </c>
      <c r="S4" s="1">
        <f t="shared" ref="S4:S30" si="9">SUM(L4:R4)</f>
        <v>0.13020833333333337</v>
      </c>
      <c r="U4" s="7">
        <f t="shared" ref="U4:U30" si="10">(L$3/L4)/24</f>
        <v>13.945172824791419</v>
      </c>
      <c r="V4" s="7">
        <f t="shared" ref="V4:V30" si="11">(M$3/M4)/24</f>
        <v>18.803418803418818</v>
      </c>
      <c r="W4" s="7">
        <f t="shared" ref="W4:W30" si="12">(N$3/N4)/24</f>
        <v>14.928229665071759</v>
      </c>
      <c r="X4" s="15">
        <f t="shared" ref="X4:X30" si="13">(O$3/O4)/24</f>
        <v>16.818897637795271</v>
      </c>
      <c r="Y4" s="15">
        <f t="shared" ref="Y4:Y30" si="14">(P$3/P4)/24</f>
        <v>16.33613445378155</v>
      </c>
      <c r="Z4" s="7">
        <f t="shared" ref="Z4:Z30" si="15">(Q$3/Q4)/24</f>
        <v>17.498379779649998</v>
      </c>
      <c r="AA4" s="7">
        <f t="shared" ref="AA4:AA30" si="16">(R$3/R4)/24</f>
        <v>16.346356916578625</v>
      </c>
      <c r="AB4" s="7">
        <f t="shared" ref="AB4:AB30" si="17">(S$3/S4)/24</f>
        <v>16.447999999999997</v>
      </c>
    </row>
    <row r="5" spans="1:28" ht="17">
      <c r="A5" s="1">
        <v>0.375</v>
      </c>
      <c r="B5" s="22">
        <v>0.39150462962962962</v>
      </c>
      <c r="C5" s="1">
        <v>0.4188425925925926</v>
      </c>
      <c r="D5" s="1">
        <v>0.43931712962962965</v>
      </c>
      <c r="E5" s="1">
        <v>0.46197916666666666</v>
      </c>
      <c r="F5" s="1">
        <v>0.47657407407407409</v>
      </c>
      <c r="G5" s="1">
        <v>0.49722222222222223</v>
      </c>
      <c r="H5" s="8">
        <v>0.50769675925925928</v>
      </c>
      <c r="I5" s="1">
        <f t="shared" si="1"/>
        <v>0.13269675925925928</v>
      </c>
      <c r="J5" s="11">
        <v>2</v>
      </c>
      <c r="K5" s="20" t="s">
        <v>35</v>
      </c>
      <c r="L5" s="1">
        <f t="shared" si="2"/>
        <v>1.6504629629629619E-2</v>
      </c>
      <c r="M5" s="1">
        <f t="shared" si="3"/>
        <v>2.7337962962962981E-2</v>
      </c>
      <c r="N5" s="1">
        <f t="shared" si="4"/>
        <v>2.0474537037037055E-2</v>
      </c>
      <c r="O5" s="12">
        <f t="shared" si="5"/>
        <v>2.2662037037037008E-2</v>
      </c>
      <c r="P5" s="12">
        <f t="shared" si="6"/>
        <v>1.4594907407407431E-2</v>
      </c>
      <c r="Q5" s="1">
        <f t="shared" si="7"/>
        <v>2.0648148148148138E-2</v>
      </c>
      <c r="R5" s="1">
        <f t="shared" si="8"/>
        <v>1.0474537037037046E-2</v>
      </c>
      <c r="S5" s="1">
        <f t="shared" si="9"/>
        <v>0.13269675925925928</v>
      </c>
      <c r="T5" s="6"/>
      <c r="U5" s="7">
        <f t="shared" si="10"/>
        <v>16.409537166900432</v>
      </c>
      <c r="V5" s="7">
        <f t="shared" si="11"/>
        <v>16.765453005927171</v>
      </c>
      <c r="W5" s="7">
        <f t="shared" si="12"/>
        <v>15.873374788015814</v>
      </c>
      <c r="X5" s="15">
        <f t="shared" si="13"/>
        <v>16.363636363636385</v>
      </c>
      <c r="Y5" s="15">
        <f t="shared" si="14"/>
        <v>15.416336241078485</v>
      </c>
      <c r="Z5" s="7">
        <f t="shared" si="15"/>
        <v>15.134529147982072</v>
      </c>
      <c r="AA5" s="7">
        <f t="shared" si="16"/>
        <v>17.104972375690593</v>
      </c>
      <c r="AB5" s="7">
        <f t="shared" si="17"/>
        <v>16.139555167902309</v>
      </c>
    </row>
    <row r="6" spans="1:28" ht="17">
      <c r="A6" s="1">
        <v>0.375</v>
      </c>
      <c r="B6" s="23">
        <v>0.39509259259259261</v>
      </c>
      <c r="C6" s="8">
        <v>0.42482638888888891</v>
      </c>
      <c r="D6" s="8">
        <v>0.45074074074074072</v>
      </c>
      <c r="E6" s="8">
        <v>0.47546296296296298</v>
      </c>
      <c r="F6" s="8">
        <v>0.49251157407407409</v>
      </c>
      <c r="G6" s="8">
        <v>0.51429398148148153</v>
      </c>
      <c r="H6" s="8">
        <v>0.52788194444444447</v>
      </c>
      <c r="I6" s="1">
        <f t="shared" si="1"/>
        <v>0.15288194444444447</v>
      </c>
      <c r="J6" s="11">
        <v>3</v>
      </c>
      <c r="K6" s="20" t="s">
        <v>51</v>
      </c>
      <c r="L6" s="1">
        <f t="shared" si="2"/>
        <v>2.0092592592592606E-2</v>
      </c>
      <c r="M6" s="1">
        <f t="shared" si="3"/>
        <v>2.97337962962963E-2</v>
      </c>
      <c r="N6" s="1">
        <f t="shared" si="4"/>
        <v>2.5914351851851813E-2</v>
      </c>
      <c r="O6" s="12">
        <f t="shared" si="5"/>
        <v>2.4722222222222257E-2</v>
      </c>
      <c r="P6" s="12">
        <f t="shared" si="6"/>
        <v>1.7048611111111112E-2</v>
      </c>
      <c r="Q6" s="1">
        <f t="shared" si="7"/>
        <v>2.1782407407407445E-2</v>
      </c>
      <c r="R6" s="1">
        <f t="shared" si="8"/>
        <v>1.3587962962962941E-2</v>
      </c>
      <c r="S6" s="1">
        <f t="shared" si="9"/>
        <v>0.15288194444444447</v>
      </c>
      <c r="T6" s="6"/>
      <c r="U6" s="7">
        <f t="shared" si="10"/>
        <v>13.479262672811052</v>
      </c>
      <c r="V6" s="7">
        <f t="shared" si="11"/>
        <v>15.414558193849745</v>
      </c>
      <c r="W6" s="7">
        <f t="shared" si="12"/>
        <v>12.541313086199215</v>
      </c>
      <c r="X6" s="15">
        <f t="shared" si="13"/>
        <v>14.999999999999979</v>
      </c>
      <c r="Y6" s="15">
        <f t="shared" si="14"/>
        <v>13.197556008146639</v>
      </c>
      <c r="Z6" s="7">
        <f t="shared" si="15"/>
        <v>14.346439957492004</v>
      </c>
      <c r="AA6" s="7">
        <f t="shared" si="16"/>
        <v>13.185689948892696</v>
      </c>
      <c r="AB6" s="7">
        <f t="shared" si="17"/>
        <v>14.008630479218711</v>
      </c>
    </row>
    <row r="7" spans="1:28" ht="17">
      <c r="A7" s="1">
        <v>0.375</v>
      </c>
      <c r="B7" s="23">
        <v>0.39396990740740739</v>
      </c>
      <c r="C7" s="8">
        <v>0.42671296296296296</v>
      </c>
      <c r="D7" s="1">
        <v>0.4503935185185185</v>
      </c>
      <c r="E7" s="1">
        <v>0.47760416666666666</v>
      </c>
      <c r="F7" s="1">
        <v>0.49416666666666664</v>
      </c>
      <c r="G7" s="1">
        <v>0.51810185185185187</v>
      </c>
      <c r="H7" s="1">
        <v>0.53194444444444444</v>
      </c>
      <c r="I7" s="1">
        <f t="shared" si="1"/>
        <v>0.15694444444444444</v>
      </c>
      <c r="J7" s="11">
        <v>4</v>
      </c>
      <c r="K7" s="20" t="s">
        <v>43</v>
      </c>
      <c r="L7" s="1">
        <f t="shared" si="2"/>
        <v>1.8969907407407394E-2</v>
      </c>
      <c r="M7" s="1">
        <f t="shared" si="3"/>
        <v>3.2743055555555567E-2</v>
      </c>
      <c r="N7" s="1">
        <f t="shared" si="4"/>
        <v>2.3680555555555538E-2</v>
      </c>
      <c r="O7" s="12">
        <f t="shared" si="5"/>
        <v>2.7210648148148164E-2</v>
      </c>
      <c r="P7" s="12">
        <f t="shared" si="6"/>
        <v>1.656249999999998E-2</v>
      </c>
      <c r="Q7" s="1">
        <f t="shared" si="7"/>
        <v>2.3935185185185226E-2</v>
      </c>
      <c r="R7" s="1">
        <f t="shared" si="8"/>
        <v>1.3842592592592573E-2</v>
      </c>
      <c r="S7" s="1">
        <f t="shared" si="9"/>
        <v>0.15694444444444444</v>
      </c>
      <c r="U7" s="7">
        <f t="shared" si="10"/>
        <v>14.276998169615631</v>
      </c>
      <c r="V7" s="7">
        <f t="shared" si="11"/>
        <v>13.99787910922587</v>
      </c>
      <c r="W7" s="7">
        <f t="shared" si="12"/>
        <v>13.724340175953088</v>
      </c>
      <c r="X7" s="15">
        <f t="shared" si="13"/>
        <v>13.62824330072309</v>
      </c>
      <c r="Y7" s="15">
        <f t="shared" si="14"/>
        <v>13.584905660377375</v>
      </c>
      <c r="Z7" s="7">
        <f t="shared" si="15"/>
        <v>13.056092843326864</v>
      </c>
      <c r="AA7" s="7">
        <f t="shared" si="16"/>
        <v>12.943143812709048</v>
      </c>
      <c r="AB7" s="7">
        <f t="shared" si="17"/>
        <v>13.646017699115044</v>
      </c>
    </row>
    <row r="8" spans="1:28" ht="17">
      <c r="A8" s="1">
        <v>0.375</v>
      </c>
      <c r="B8" s="23">
        <v>0.39631944444444445</v>
      </c>
      <c r="C8" s="8">
        <v>0.4256712962962963</v>
      </c>
      <c r="D8" s="8">
        <v>0.4506134259259259</v>
      </c>
      <c r="E8" s="8">
        <v>0.47771990740740738</v>
      </c>
      <c r="F8" s="8">
        <v>0.49396990740740743</v>
      </c>
      <c r="G8" s="8">
        <v>0.51974537037037039</v>
      </c>
      <c r="H8" s="8">
        <v>0.53675925925925927</v>
      </c>
      <c r="I8" s="1">
        <f t="shared" si="1"/>
        <v>0.16175925925925927</v>
      </c>
      <c r="J8" s="4">
        <v>5</v>
      </c>
      <c r="K8" s="20" t="s">
        <v>39</v>
      </c>
      <c r="L8" s="1">
        <f t="shared" si="2"/>
        <v>2.1319444444444446E-2</v>
      </c>
      <c r="M8" s="1">
        <f t="shared" si="3"/>
        <v>2.9351851851851851E-2</v>
      </c>
      <c r="N8" s="1">
        <f t="shared" si="4"/>
        <v>2.4942129629629606E-2</v>
      </c>
      <c r="O8" s="8">
        <f t="shared" si="5"/>
        <v>2.7106481481481481E-2</v>
      </c>
      <c r="P8" s="8">
        <f t="shared" si="6"/>
        <v>1.6250000000000042E-2</v>
      </c>
      <c r="Q8" s="1">
        <f t="shared" si="7"/>
        <v>2.5775462962962958E-2</v>
      </c>
      <c r="R8" s="1">
        <f t="shared" si="8"/>
        <v>1.7013888888888884E-2</v>
      </c>
      <c r="S8" s="1">
        <f t="shared" si="9"/>
        <v>0.16175925925925927</v>
      </c>
      <c r="U8" s="7">
        <f t="shared" si="10"/>
        <v>12.703583061889249</v>
      </c>
      <c r="V8" s="7">
        <f t="shared" si="11"/>
        <v>15.615141955835961</v>
      </c>
      <c r="W8" s="7">
        <f t="shared" si="12"/>
        <v>13.030162412993052</v>
      </c>
      <c r="X8" s="7">
        <f t="shared" si="13"/>
        <v>13.68061485909479</v>
      </c>
      <c r="Y8" s="7">
        <f t="shared" si="14"/>
        <v>13.846153846153811</v>
      </c>
      <c r="Z8" s="7">
        <f t="shared" si="15"/>
        <v>12.123933542882805</v>
      </c>
      <c r="AA8" s="7">
        <f t="shared" si="16"/>
        <v>10.530612244897961</v>
      </c>
      <c r="AB8" s="7">
        <f t="shared" si="17"/>
        <v>13.239839725243273</v>
      </c>
    </row>
    <row r="9" spans="1:28" ht="17">
      <c r="A9" s="19">
        <v>0.375</v>
      </c>
      <c r="B9" s="23">
        <v>0.39606481481481481</v>
      </c>
      <c r="C9" s="8">
        <v>0.42976851851851849</v>
      </c>
      <c r="D9" s="8">
        <v>0.45262731481481483</v>
      </c>
      <c r="E9" s="8">
        <v>0.47945601851851855</v>
      </c>
      <c r="F9" s="8">
        <v>0.49791666666666667</v>
      </c>
      <c r="G9" s="8">
        <v>0.52232638888888894</v>
      </c>
      <c r="H9" s="1">
        <v>0.53908564814814819</v>
      </c>
      <c r="I9" s="1">
        <f t="shared" si="1"/>
        <v>0.16408564814814819</v>
      </c>
      <c r="J9" s="4">
        <v>6</v>
      </c>
      <c r="K9" s="20" t="s">
        <v>37</v>
      </c>
      <c r="L9" s="1">
        <f t="shared" si="2"/>
        <v>2.1064814814814814E-2</v>
      </c>
      <c r="M9" s="1">
        <f t="shared" si="3"/>
        <v>3.370370370370368E-2</v>
      </c>
      <c r="N9" s="1">
        <f t="shared" si="4"/>
        <v>2.2858796296296335E-2</v>
      </c>
      <c r="O9" s="8">
        <f t="shared" si="5"/>
        <v>2.6828703703703716E-2</v>
      </c>
      <c r="P9" s="8">
        <f t="shared" si="6"/>
        <v>1.8460648148148129E-2</v>
      </c>
      <c r="Q9" s="1">
        <f t="shared" si="7"/>
        <v>2.4409722222222263E-2</v>
      </c>
      <c r="R9" s="1">
        <f t="shared" si="8"/>
        <v>1.6759259259259252E-2</v>
      </c>
      <c r="S9" s="1">
        <f t="shared" si="9"/>
        <v>0.16408564814814819</v>
      </c>
      <c r="U9" s="7">
        <f t="shared" si="10"/>
        <v>12.857142857142856</v>
      </c>
      <c r="V9" s="7">
        <f t="shared" si="11"/>
        <v>13.598901098901109</v>
      </c>
      <c r="W9" s="7">
        <f t="shared" si="12"/>
        <v>14.217721518987318</v>
      </c>
      <c r="X9" s="7">
        <f t="shared" si="13"/>
        <v>13.822260569456423</v>
      </c>
      <c r="Y9" s="7">
        <f t="shared" si="14"/>
        <v>12.188087774294685</v>
      </c>
      <c r="Z9" s="7">
        <f t="shared" si="15"/>
        <v>12.802275960170675</v>
      </c>
      <c r="AA9" s="7">
        <f t="shared" si="16"/>
        <v>10.690607734806633</v>
      </c>
      <c r="AB9" s="7">
        <f t="shared" si="17"/>
        <v>13.052126684065735</v>
      </c>
    </row>
    <row r="10" spans="1:28" ht="17">
      <c r="A10" s="19">
        <v>0.375</v>
      </c>
      <c r="B10" s="23">
        <v>0.3944212962962963</v>
      </c>
      <c r="C10" s="8">
        <v>0.42349537037037038</v>
      </c>
      <c r="D10" s="8">
        <v>0.45104166666666667</v>
      </c>
      <c r="E10" s="8">
        <v>0.47789351851851852</v>
      </c>
      <c r="F10" s="8">
        <v>0.49656250000000002</v>
      </c>
      <c r="G10" s="8">
        <v>0.523900462962963</v>
      </c>
      <c r="H10" s="8">
        <v>0.54166666666666663</v>
      </c>
      <c r="I10" s="1">
        <f t="shared" si="1"/>
        <v>0.16666666666666663</v>
      </c>
      <c r="J10" s="4">
        <v>7</v>
      </c>
      <c r="K10" s="20" t="s">
        <v>38</v>
      </c>
      <c r="L10" s="1">
        <f t="shared" si="2"/>
        <v>1.9421296296296298E-2</v>
      </c>
      <c r="M10" s="1">
        <f t="shared" si="3"/>
        <v>2.9074074074074086E-2</v>
      </c>
      <c r="N10" s="1">
        <f t="shared" si="4"/>
        <v>2.7546296296296291E-2</v>
      </c>
      <c r="O10" s="8">
        <f t="shared" si="5"/>
        <v>2.6851851851851849E-2</v>
      </c>
      <c r="P10" s="8">
        <f t="shared" si="6"/>
        <v>1.8668981481481495E-2</v>
      </c>
      <c r="Q10" s="1">
        <f t="shared" si="7"/>
        <v>2.7337962962962981E-2</v>
      </c>
      <c r="R10" s="1">
        <f t="shared" si="8"/>
        <v>1.7766203703703631E-2</v>
      </c>
      <c r="S10" s="1">
        <f t="shared" si="9"/>
        <v>0.16666666666666663</v>
      </c>
      <c r="U10" s="7">
        <f t="shared" si="10"/>
        <v>13.945172824791419</v>
      </c>
      <c r="V10" s="7">
        <f t="shared" si="11"/>
        <v>15.764331210191076</v>
      </c>
      <c r="W10" s="7">
        <f t="shared" si="12"/>
        <v>11.798319327731095</v>
      </c>
      <c r="X10" s="7">
        <f t="shared" si="13"/>
        <v>13.810344827586208</v>
      </c>
      <c r="Y10" s="7">
        <f t="shared" si="14"/>
        <v>12.052076875387469</v>
      </c>
      <c r="Z10" s="7">
        <f t="shared" si="15"/>
        <v>11.430990685859435</v>
      </c>
      <c r="AA10" s="7">
        <f t="shared" si="16"/>
        <v>10.08469055374597</v>
      </c>
      <c r="AB10" s="7">
        <f t="shared" si="17"/>
        <v>12.850000000000001</v>
      </c>
    </row>
    <row r="11" spans="1:28" ht="17">
      <c r="A11" s="1">
        <v>0.375</v>
      </c>
      <c r="B11" s="23">
        <v>0.39564814814814814</v>
      </c>
      <c r="C11" s="8">
        <v>0.4284722222222222</v>
      </c>
      <c r="D11" s="8">
        <v>0.45520833333333333</v>
      </c>
      <c r="E11" s="8">
        <v>0.48281249999999998</v>
      </c>
      <c r="F11" s="8">
        <v>0.50318287037037035</v>
      </c>
      <c r="G11" s="8">
        <v>0.52796296296296297</v>
      </c>
      <c r="H11" s="1">
        <v>0.54224537037037035</v>
      </c>
      <c r="I11" s="1">
        <f t="shared" si="1"/>
        <v>0.16724537037037035</v>
      </c>
      <c r="J11" s="11">
        <v>8</v>
      </c>
      <c r="K11" s="20" t="s">
        <v>36</v>
      </c>
      <c r="L11" s="1">
        <f t="shared" si="2"/>
        <v>2.0648148148148138E-2</v>
      </c>
      <c r="M11" s="1">
        <f t="shared" si="3"/>
        <v>3.2824074074074061E-2</v>
      </c>
      <c r="N11" s="1">
        <f t="shared" si="4"/>
        <v>2.6736111111111127E-2</v>
      </c>
      <c r="O11" s="12">
        <f t="shared" si="5"/>
        <v>2.7604166666666652E-2</v>
      </c>
      <c r="P11" s="12">
        <f t="shared" si="6"/>
        <v>2.0370370370370372E-2</v>
      </c>
      <c r="Q11" s="1">
        <f t="shared" si="7"/>
        <v>2.4780092592592617E-2</v>
      </c>
      <c r="R11" s="1">
        <f t="shared" si="8"/>
        <v>1.4282407407407383E-2</v>
      </c>
      <c r="S11" s="1">
        <f t="shared" si="9"/>
        <v>0.16724537037037035</v>
      </c>
      <c r="U11" s="7">
        <f t="shared" si="10"/>
        <v>13.116591928251127</v>
      </c>
      <c r="V11" s="7">
        <f t="shared" si="11"/>
        <v>13.963328631875887</v>
      </c>
      <c r="W11" s="7">
        <f t="shared" si="12"/>
        <v>12.155844155844148</v>
      </c>
      <c r="X11" s="15">
        <f t="shared" si="13"/>
        <v>13.433962264150951</v>
      </c>
      <c r="Y11" s="15">
        <f t="shared" si="14"/>
        <v>11.045454545454545</v>
      </c>
      <c r="Z11" s="7">
        <f t="shared" si="15"/>
        <v>12.610929472209236</v>
      </c>
      <c r="AA11" s="7">
        <f t="shared" si="16"/>
        <v>12.54457050243114</v>
      </c>
      <c r="AB11" s="7">
        <f t="shared" si="17"/>
        <v>12.805536332179932</v>
      </c>
    </row>
    <row r="12" spans="1:28" ht="17">
      <c r="A12" s="19">
        <v>0.375</v>
      </c>
      <c r="B12" s="22">
        <v>0.39516203703703706</v>
      </c>
      <c r="C12" s="1">
        <v>0.43028935185185185</v>
      </c>
      <c r="D12" s="1">
        <v>0.45825231481481482</v>
      </c>
      <c r="E12" s="1">
        <v>0.48744212962962963</v>
      </c>
      <c r="F12" s="1">
        <v>0.50520833333333337</v>
      </c>
      <c r="G12" s="1">
        <v>0.52884259259259259</v>
      </c>
      <c r="H12" s="1">
        <v>0.54600694444444442</v>
      </c>
      <c r="I12" s="1">
        <f t="shared" si="1"/>
        <v>0.17100694444444442</v>
      </c>
      <c r="J12" s="4">
        <v>9</v>
      </c>
      <c r="K12" s="20" t="s">
        <v>31</v>
      </c>
      <c r="L12" s="1">
        <f t="shared" si="2"/>
        <v>2.0162037037037062E-2</v>
      </c>
      <c r="M12" s="1">
        <f t="shared" si="3"/>
        <v>3.5127314814814792E-2</v>
      </c>
      <c r="N12" s="1">
        <f t="shared" si="4"/>
        <v>2.7962962962962967E-2</v>
      </c>
      <c r="O12" s="8">
        <f t="shared" si="5"/>
        <v>2.9189814814814807E-2</v>
      </c>
      <c r="P12" s="8">
        <f t="shared" si="6"/>
        <v>1.7766203703703742E-2</v>
      </c>
      <c r="Q12" s="1">
        <f t="shared" si="7"/>
        <v>2.3634259259259216E-2</v>
      </c>
      <c r="R12" s="1">
        <f t="shared" si="8"/>
        <v>1.7164351851851833E-2</v>
      </c>
      <c r="S12" s="1">
        <f t="shared" si="9"/>
        <v>0.17100694444444442</v>
      </c>
      <c r="U12" s="7">
        <f t="shared" si="10"/>
        <v>13.432835820895505</v>
      </c>
      <c r="V12" s="7">
        <f t="shared" si="11"/>
        <v>13.047775947281721</v>
      </c>
      <c r="W12" s="7">
        <f t="shared" si="12"/>
        <v>11.622516556291389</v>
      </c>
      <c r="X12" s="7">
        <f t="shared" si="13"/>
        <v>12.704203013481369</v>
      </c>
      <c r="Y12" s="7">
        <f t="shared" si="14"/>
        <v>12.664495114006487</v>
      </c>
      <c r="Z12" s="7">
        <f t="shared" si="15"/>
        <v>13.22233104799219</v>
      </c>
      <c r="AA12" s="7">
        <f t="shared" si="16"/>
        <v>10.438300741739727</v>
      </c>
      <c r="AB12" s="7">
        <f t="shared" si="17"/>
        <v>12.523857868020306</v>
      </c>
    </row>
    <row r="13" spans="1:28" ht="17">
      <c r="A13" s="1">
        <v>0.375</v>
      </c>
      <c r="B13" s="22">
        <v>0.39317129629629627</v>
      </c>
      <c r="C13" s="1">
        <v>0.42600694444444442</v>
      </c>
      <c r="D13" s="1">
        <v>0.45393518518518516</v>
      </c>
      <c r="E13" s="1">
        <v>0.48825231481481479</v>
      </c>
      <c r="F13" s="1">
        <v>0.50471064814814814</v>
      </c>
      <c r="G13" s="1">
        <v>0.52886574074074078</v>
      </c>
      <c r="H13" s="8">
        <v>0.54743055555555553</v>
      </c>
      <c r="I13" s="1">
        <f t="shared" si="1"/>
        <v>0.17243055555555553</v>
      </c>
      <c r="J13" s="4">
        <v>10</v>
      </c>
      <c r="K13" s="20" t="s">
        <v>46</v>
      </c>
      <c r="L13" s="1">
        <f t="shared" si="2"/>
        <v>1.8171296296296269E-2</v>
      </c>
      <c r="M13" s="1">
        <f t="shared" si="3"/>
        <v>3.2835648148148155E-2</v>
      </c>
      <c r="N13" s="1">
        <f t="shared" si="4"/>
        <v>2.792824074074074E-2</v>
      </c>
      <c r="O13" s="12">
        <f t="shared" si="5"/>
        <v>3.4317129629629628E-2</v>
      </c>
      <c r="P13" s="8">
        <f t="shared" si="6"/>
        <v>1.6458333333333353E-2</v>
      </c>
      <c r="Q13" s="1">
        <f t="shared" si="7"/>
        <v>2.4155092592592631E-2</v>
      </c>
      <c r="R13" s="1">
        <f t="shared" si="8"/>
        <v>1.8564814814814756E-2</v>
      </c>
      <c r="S13" s="1">
        <f t="shared" si="9"/>
        <v>0.17243055555555553</v>
      </c>
      <c r="U13" s="7">
        <f t="shared" si="10"/>
        <v>14.904458598726137</v>
      </c>
      <c r="V13" s="7">
        <f t="shared" si="11"/>
        <v>13.958406767712368</v>
      </c>
      <c r="W13" s="7">
        <f t="shared" si="12"/>
        <v>11.6369664318276</v>
      </c>
      <c r="X13" s="7">
        <f t="shared" si="13"/>
        <v>10.806070826306915</v>
      </c>
      <c r="Y13" s="7">
        <f t="shared" si="14"/>
        <v>13.670886075949353</v>
      </c>
      <c r="Z13" s="7">
        <f t="shared" si="15"/>
        <v>12.937230474365096</v>
      </c>
      <c r="AA13" s="7">
        <f t="shared" si="16"/>
        <v>9.6508728179551415</v>
      </c>
      <c r="AB13" s="7">
        <f t="shared" si="17"/>
        <v>12.420459122029804</v>
      </c>
    </row>
    <row r="14" spans="1:28" ht="17">
      <c r="A14" s="1">
        <v>0.375</v>
      </c>
      <c r="B14" s="23">
        <v>0.39317129629629627</v>
      </c>
      <c r="C14" s="8">
        <v>0.4334722222222222</v>
      </c>
      <c r="D14" s="8">
        <v>0.46106481481481482</v>
      </c>
      <c r="E14" s="8">
        <v>0.48524305555555558</v>
      </c>
      <c r="F14" s="8">
        <v>0.50420138888888888</v>
      </c>
      <c r="G14" s="8">
        <v>0.53096064814814814</v>
      </c>
      <c r="H14" s="8">
        <v>0.54936342592592591</v>
      </c>
      <c r="I14" s="1">
        <f t="shared" si="1"/>
        <v>0.17436342592592591</v>
      </c>
      <c r="J14" s="11">
        <v>11</v>
      </c>
      <c r="K14" s="20" t="s">
        <v>42</v>
      </c>
      <c r="L14" s="1">
        <f t="shared" si="2"/>
        <v>1.8171296296296269E-2</v>
      </c>
      <c r="M14" s="1">
        <f t="shared" si="3"/>
        <v>4.0300925925925934E-2</v>
      </c>
      <c r="N14" s="1">
        <f t="shared" si="4"/>
        <v>2.7592592592592613E-2</v>
      </c>
      <c r="O14" s="12">
        <f t="shared" si="5"/>
        <v>2.4178240740740764E-2</v>
      </c>
      <c r="P14" s="12">
        <f t="shared" si="6"/>
        <v>1.8958333333333299E-2</v>
      </c>
      <c r="Q14" s="1">
        <f t="shared" si="7"/>
        <v>2.675925925925926E-2</v>
      </c>
      <c r="R14" s="1">
        <f t="shared" si="8"/>
        <v>1.8402777777777768E-2</v>
      </c>
      <c r="S14" s="1">
        <f t="shared" si="9"/>
        <v>0.17436342592592591</v>
      </c>
      <c r="U14" s="7">
        <f t="shared" si="10"/>
        <v>14.904458598726137</v>
      </c>
      <c r="V14" s="7">
        <f t="shared" si="11"/>
        <v>11.37277426766226</v>
      </c>
      <c r="W14" s="7">
        <f t="shared" si="12"/>
        <v>11.778523489932878</v>
      </c>
      <c r="X14" s="15">
        <f t="shared" si="13"/>
        <v>15.337482048827177</v>
      </c>
      <c r="Y14" s="15">
        <f t="shared" si="14"/>
        <v>11.86813186813189</v>
      </c>
      <c r="Z14" s="7">
        <f t="shared" si="15"/>
        <v>11.678200692041521</v>
      </c>
      <c r="AA14" s="7">
        <f t="shared" si="16"/>
        <v>9.7358490566037776</v>
      </c>
      <c r="AB14" s="7">
        <f t="shared" si="17"/>
        <v>12.282774643212745</v>
      </c>
    </row>
    <row r="15" spans="1:28" ht="17">
      <c r="A15" s="19">
        <v>0.375</v>
      </c>
      <c r="B15" s="23">
        <v>0.39475694444444442</v>
      </c>
      <c r="C15" s="8">
        <v>0.42734953703703704</v>
      </c>
      <c r="D15" s="8">
        <v>0.453125</v>
      </c>
      <c r="E15" s="8">
        <v>0.4841435185185185</v>
      </c>
      <c r="F15" s="8">
        <v>0.50828703703703704</v>
      </c>
      <c r="G15" s="8">
        <v>0.53307870370370369</v>
      </c>
      <c r="H15" s="8">
        <v>0.54967592592592596</v>
      </c>
      <c r="I15" s="1">
        <f t="shared" si="1"/>
        <v>0.17467592592592596</v>
      </c>
      <c r="J15" s="4">
        <v>12</v>
      </c>
      <c r="K15" s="20" t="s">
        <v>41</v>
      </c>
      <c r="L15" s="1">
        <f t="shared" si="2"/>
        <v>1.9756944444444424E-2</v>
      </c>
      <c r="M15" s="1">
        <f t="shared" si="3"/>
        <v>3.2592592592592617E-2</v>
      </c>
      <c r="N15" s="1">
        <f t="shared" si="4"/>
        <v>2.5775462962962958E-2</v>
      </c>
      <c r="O15" s="8">
        <f t="shared" si="5"/>
        <v>3.1018518518518501E-2</v>
      </c>
      <c r="P15" s="8">
        <f t="shared" si="6"/>
        <v>2.4143518518518536E-2</v>
      </c>
      <c r="Q15" s="1">
        <f t="shared" si="7"/>
        <v>2.4791666666666656E-2</v>
      </c>
      <c r="R15" s="1">
        <f t="shared" si="8"/>
        <v>1.6597222222222263E-2</v>
      </c>
      <c r="S15" s="1">
        <f t="shared" si="9"/>
        <v>0.17467592592592596</v>
      </c>
      <c r="U15" s="7">
        <f t="shared" si="10"/>
        <v>13.708260105448169</v>
      </c>
      <c r="V15" s="7">
        <f t="shared" si="11"/>
        <v>14.062499999999988</v>
      </c>
      <c r="W15" s="7">
        <f t="shared" si="12"/>
        <v>12.608890884598116</v>
      </c>
      <c r="X15" s="7">
        <f t="shared" si="13"/>
        <v>11.955223880597023</v>
      </c>
      <c r="Y15" s="7">
        <f t="shared" si="14"/>
        <v>9.3192713326941448</v>
      </c>
      <c r="Z15" s="7">
        <f t="shared" si="15"/>
        <v>12.605042016806728</v>
      </c>
      <c r="AA15" s="7">
        <f t="shared" si="16"/>
        <v>10.79497907949788</v>
      </c>
      <c r="AB15" s="7">
        <f t="shared" si="17"/>
        <v>12.260800424065728</v>
      </c>
    </row>
    <row r="16" spans="1:28" ht="17">
      <c r="A16" s="1">
        <v>0.375</v>
      </c>
      <c r="B16" s="23">
        <v>0.39590277777777777</v>
      </c>
      <c r="C16" s="1">
        <v>0.4325</v>
      </c>
      <c r="D16" s="1">
        <v>0.46209490740740738</v>
      </c>
      <c r="E16" s="1">
        <v>0.4921875</v>
      </c>
      <c r="F16" s="1">
        <v>0.50819444444444439</v>
      </c>
      <c r="G16" s="1">
        <v>0.53472222222222221</v>
      </c>
      <c r="H16" s="8">
        <v>0.55096064814814816</v>
      </c>
      <c r="I16" s="1">
        <f t="shared" si="1"/>
        <v>0.17596064814814816</v>
      </c>
      <c r="J16" s="11">
        <v>13</v>
      </c>
      <c r="K16" s="20" t="s">
        <v>29</v>
      </c>
      <c r="L16" s="1">
        <f t="shared" si="2"/>
        <v>2.090277777777777E-2</v>
      </c>
      <c r="M16" s="1">
        <f t="shared" si="3"/>
        <v>3.6597222222222225E-2</v>
      </c>
      <c r="N16" s="1">
        <f t="shared" si="4"/>
        <v>2.9594907407407389E-2</v>
      </c>
      <c r="O16" s="12">
        <f t="shared" si="5"/>
        <v>3.0092592592592615E-2</v>
      </c>
      <c r="P16" s="12">
        <f t="shared" si="6"/>
        <v>1.6006944444444393E-2</v>
      </c>
      <c r="Q16" s="1">
        <f t="shared" si="7"/>
        <v>2.6527777777777817E-2</v>
      </c>
      <c r="R16" s="1">
        <f t="shared" si="8"/>
        <v>1.6238425925925948E-2</v>
      </c>
      <c r="S16" s="8">
        <f t="shared" si="9"/>
        <v>0.17596064814814816</v>
      </c>
      <c r="U16" s="7">
        <f t="shared" si="10"/>
        <v>12.95681063122924</v>
      </c>
      <c r="V16" s="7">
        <f t="shared" si="11"/>
        <v>12.523719165085389</v>
      </c>
      <c r="W16" s="7">
        <f t="shared" si="12"/>
        <v>10.981619084865082</v>
      </c>
      <c r="X16" s="15">
        <f t="shared" si="13"/>
        <v>12.323076923076913</v>
      </c>
      <c r="Y16" s="15">
        <f t="shared" si="14"/>
        <v>14.056399132321088</v>
      </c>
      <c r="Z16" s="7">
        <f t="shared" si="15"/>
        <v>11.780104712041867</v>
      </c>
      <c r="AA16" s="7">
        <f t="shared" si="16"/>
        <v>11.033499643620798</v>
      </c>
      <c r="AB16" s="7">
        <f t="shared" si="17"/>
        <v>12.171281983818981</v>
      </c>
    </row>
    <row r="17" spans="1:28" ht="17">
      <c r="A17" s="19">
        <v>0.375</v>
      </c>
      <c r="B17" s="23">
        <v>0.3976736111111111</v>
      </c>
      <c r="C17" s="8">
        <v>0.43009259259259258</v>
      </c>
      <c r="D17" s="8">
        <v>0.45944444444444443</v>
      </c>
      <c r="E17" s="8">
        <v>0.48755787037037035</v>
      </c>
      <c r="F17" s="8">
        <v>0.50847222222222221</v>
      </c>
      <c r="G17" s="8">
        <v>0.53567129629629628</v>
      </c>
      <c r="H17" s="8">
        <v>0.55497685185185186</v>
      </c>
      <c r="I17" s="1">
        <f t="shared" si="1"/>
        <v>0.17997685185185186</v>
      </c>
      <c r="J17" s="11">
        <v>14</v>
      </c>
      <c r="K17" s="20" t="s">
        <v>32</v>
      </c>
      <c r="L17" s="1">
        <f t="shared" si="2"/>
        <v>2.2673611111111103E-2</v>
      </c>
      <c r="M17" s="1">
        <f t="shared" si="3"/>
        <v>3.2418981481481479E-2</v>
      </c>
      <c r="N17" s="1">
        <f t="shared" si="4"/>
        <v>2.9351851851851851E-2</v>
      </c>
      <c r="O17" s="12">
        <f t="shared" si="5"/>
        <v>2.8113425925925917E-2</v>
      </c>
      <c r="P17" s="12">
        <f t="shared" si="6"/>
        <v>2.0914351851851865E-2</v>
      </c>
      <c r="Q17" s="1">
        <f t="shared" si="7"/>
        <v>2.719907407407407E-2</v>
      </c>
      <c r="R17" s="1">
        <f t="shared" si="8"/>
        <v>1.9305555555555576E-2</v>
      </c>
      <c r="S17" s="1">
        <f t="shared" si="9"/>
        <v>0.17997685185185186</v>
      </c>
      <c r="T17" s="6"/>
      <c r="U17" s="7">
        <f t="shared" si="10"/>
        <v>11.944869831546711</v>
      </c>
      <c r="V17" s="7">
        <f t="shared" si="11"/>
        <v>14.137807925740809</v>
      </c>
      <c r="W17" s="7">
        <f t="shared" si="12"/>
        <v>11.072555205047317</v>
      </c>
      <c r="X17" s="15">
        <f t="shared" si="13"/>
        <v>13.190613421160975</v>
      </c>
      <c r="Y17" s="15">
        <f t="shared" si="14"/>
        <v>10.758162700608738</v>
      </c>
      <c r="Z17" s="7">
        <f t="shared" si="15"/>
        <v>11.489361702127662</v>
      </c>
      <c r="AA17" s="7">
        <f t="shared" si="16"/>
        <v>9.2805755395683356</v>
      </c>
      <c r="AB17" s="7">
        <f t="shared" si="17"/>
        <v>11.899678456591639</v>
      </c>
    </row>
    <row r="18" spans="1:28" ht="17">
      <c r="A18" s="1">
        <v>0.375</v>
      </c>
      <c r="B18" s="23">
        <v>0.39348379629629632</v>
      </c>
      <c r="C18" s="1">
        <v>0.43534722222222222</v>
      </c>
      <c r="D18" s="8">
        <v>0.46372685185185186</v>
      </c>
      <c r="E18" s="8">
        <v>0.50231481481481477</v>
      </c>
      <c r="F18" s="8">
        <v>0.52103009259259259</v>
      </c>
      <c r="G18" s="8">
        <v>0.54331018518518515</v>
      </c>
      <c r="H18" s="8">
        <v>0.55540509259259263</v>
      </c>
      <c r="I18" s="1">
        <f t="shared" si="1"/>
        <v>0.18040509259259263</v>
      </c>
      <c r="J18" s="11">
        <v>15</v>
      </c>
      <c r="K18" s="20" t="s">
        <v>26</v>
      </c>
      <c r="L18" s="1">
        <f t="shared" si="2"/>
        <v>1.8483796296296318E-2</v>
      </c>
      <c r="M18" s="1">
        <f t="shared" si="3"/>
        <v>4.1863425925925901E-2</v>
      </c>
      <c r="N18" s="1">
        <f t="shared" si="4"/>
        <v>2.8379629629629644E-2</v>
      </c>
      <c r="O18" s="12">
        <f t="shared" si="5"/>
        <v>3.8587962962962907E-2</v>
      </c>
      <c r="P18" s="12">
        <f t="shared" si="6"/>
        <v>1.8715277777777817E-2</v>
      </c>
      <c r="Q18" s="1">
        <f t="shared" si="7"/>
        <v>2.228009259259256E-2</v>
      </c>
      <c r="R18" s="1">
        <f t="shared" si="8"/>
        <v>1.2094907407407485E-2</v>
      </c>
      <c r="S18" s="1">
        <f t="shared" si="9"/>
        <v>0.18040509259259263</v>
      </c>
      <c r="U18" s="7">
        <f t="shared" si="10"/>
        <v>14.652473387601736</v>
      </c>
      <c r="V18" s="7">
        <f t="shared" si="11"/>
        <v>10.948299695880571</v>
      </c>
      <c r="W18" s="7">
        <f t="shared" si="12"/>
        <v>11.451876019575851</v>
      </c>
      <c r="X18" s="15">
        <f t="shared" si="13"/>
        <v>9.6100779844031337</v>
      </c>
      <c r="Y18" s="15">
        <f t="shared" si="14"/>
        <v>12.022263450834856</v>
      </c>
      <c r="Z18" s="7">
        <f t="shared" si="15"/>
        <v>14.025974025974046</v>
      </c>
      <c r="AA18" s="7">
        <f t="shared" si="16"/>
        <v>14.813397129186507</v>
      </c>
      <c r="AB18" s="7">
        <f t="shared" si="17"/>
        <v>11.871431320972603</v>
      </c>
    </row>
    <row r="19" spans="1:28" ht="17">
      <c r="A19" s="19">
        <v>0.375</v>
      </c>
      <c r="B19" s="22">
        <v>0.39989583333333334</v>
      </c>
      <c r="C19" s="8">
        <v>0.43815972222222221</v>
      </c>
      <c r="D19" s="8">
        <v>0.46783564814814815</v>
      </c>
      <c r="E19" s="8">
        <v>0.49780092592592595</v>
      </c>
      <c r="F19" s="8">
        <v>0.51672453703703702</v>
      </c>
      <c r="G19" s="8">
        <v>0.54271990740740739</v>
      </c>
      <c r="H19" s="8">
        <v>0.55746527777777777</v>
      </c>
      <c r="I19" s="1">
        <f t="shared" si="1"/>
        <v>0.18246527777777777</v>
      </c>
      <c r="J19" s="4">
        <v>16</v>
      </c>
      <c r="K19" s="20" t="s">
        <v>48</v>
      </c>
      <c r="L19" s="1">
        <f t="shared" si="2"/>
        <v>2.4895833333333339E-2</v>
      </c>
      <c r="M19" s="1">
        <f t="shared" si="3"/>
        <v>3.8263888888888875E-2</v>
      </c>
      <c r="N19" s="1">
        <f t="shared" si="4"/>
        <v>2.9675925925925939E-2</v>
      </c>
      <c r="O19" s="8">
        <f t="shared" si="5"/>
        <v>2.9965277777777799E-2</v>
      </c>
      <c r="P19" s="8">
        <f t="shared" si="6"/>
        <v>1.8923611111111072E-2</v>
      </c>
      <c r="Q19" s="1">
        <f t="shared" si="7"/>
        <v>2.5995370370370363E-2</v>
      </c>
      <c r="R19" s="1">
        <f t="shared" si="8"/>
        <v>1.4745370370370381E-2</v>
      </c>
      <c r="S19" s="1">
        <f t="shared" si="9"/>
        <v>0.18246527777777777</v>
      </c>
      <c r="U19" s="7">
        <f t="shared" si="10"/>
        <v>10.878661087866107</v>
      </c>
      <c r="V19" s="7">
        <f t="shared" si="11"/>
        <v>11.97822141560799</v>
      </c>
      <c r="W19" s="7">
        <f t="shared" si="12"/>
        <v>10.951638065522616</v>
      </c>
      <c r="X19" s="7">
        <f t="shared" si="13"/>
        <v>12.375434530706828</v>
      </c>
      <c r="Y19" s="7">
        <f t="shared" si="14"/>
        <v>11.889908256880759</v>
      </c>
      <c r="Z19" s="7">
        <f t="shared" si="15"/>
        <v>12.021371326803211</v>
      </c>
      <c r="AA19" s="7">
        <f t="shared" si="16"/>
        <v>12.150706436420712</v>
      </c>
      <c r="AB19" s="7">
        <f t="shared" si="17"/>
        <v>11.737392959086584</v>
      </c>
    </row>
    <row r="20" spans="1:28" ht="17">
      <c r="A20" s="19">
        <v>0.375</v>
      </c>
      <c r="B20" s="23">
        <v>0.39656249999999998</v>
      </c>
      <c r="C20" s="8">
        <v>0.42614583333333333</v>
      </c>
      <c r="D20" s="8">
        <v>0.45761574074074074</v>
      </c>
      <c r="E20" s="8">
        <v>0.49675925925925923</v>
      </c>
      <c r="F20" s="8">
        <v>0.51640046296296294</v>
      </c>
      <c r="G20" s="8">
        <v>0.54347222222222225</v>
      </c>
      <c r="H20" s="1">
        <v>0.56087962962962967</v>
      </c>
      <c r="I20" s="1">
        <f t="shared" si="1"/>
        <v>0.18587962962962967</v>
      </c>
      <c r="J20" s="4">
        <v>17</v>
      </c>
      <c r="K20" s="20" t="s">
        <v>27</v>
      </c>
      <c r="L20" s="1">
        <f t="shared" si="2"/>
        <v>2.1562499999999984E-2</v>
      </c>
      <c r="M20" s="1">
        <f t="shared" si="3"/>
        <v>2.958333333333335E-2</v>
      </c>
      <c r="N20" s="1">
        <f t="shared" si="4"/>
        <v>3.1469907407407405E-2</v>
      </c>
      <c r="O20" s="8">
        <f t="shared" si="5"/>
        <v>3.9143518518518494E-2</v>
      </c>
      <c r="P20" s="8">
        <f t="shared" si="6"/>
        <v>1.9641203703703702E-2</v>
      </c>
      <c r="Q20" s="1">
        <f t="shared" si="7"/>
        <v>2.7071759259259309E-2</v>
      </c>
      <c r="R20" s="1">
        <f t="shared" si="8"/>
        <v>1.7407407407407427E-2</v>
      </c>
      <c r="S20" s="1">
        <f t="shared" si="9"/>
        <v>0.18587962962962967</v>
      </c>
      <c r="U20" s="7">
        <f t="shared" si="10"/>
        <v>12.56038647342996</v>
      </c>
      <c r="V20" s="7">
        <f t="shared" si="11"/>
        <v>15.492957746478865</v>
      </c>
      <c r="W20" s="7">
        <f t="shared" si="12"/>
        <v>10.327326222876058</v>
      </c>
      <c r="X20" s="7">
        <f t="shared" si="13"/>
        <v>9.4736842105263221</v>
      </c>
      <c r="Y20" s="7">
        <f t="shared" si="14"/>
        <v>11.455509723040661</v>
      </c>
      <c r="Z20" s="7">
        <f t="shared" si="15"/>
        <v>11.543394613082492</v>
      </c>
      <c r="AA20" s="7">
        <f t="shared" si="16"/>
        <v>10.292553191489349</v>
      </c>
      <c r="AB20" s="7">
        <f t="shared" si="17"/>
        <v>11.521793275217931</v>
      </c>
    </row>
    <row r="21" spans="1:28">
      <c r="A21" s="19">
        <v>0.375</v>
      </c>
      <c r="B21" s="23">
        <v>0.3949537037037037</v>
      </c>
      <c r="C21" s="8">
        <v>0.42922453703703706</v>
      </c>
      <c r="D21" s="8">
        <v>0.46336805555555555</v>
      </c>
      <c r="E21" s="8">
        <v>0.49571759259259257</v>
      </c>
      <c r="F21" s="8">
        <v>0.51612268518518523</v>
      </c>
      <c r="G21" s="8">
        <v>0.54393518518518513</v>
      </c>
      <c r="H21" s="8">
        <v>0.56221064814814814</v>
      </c>
      <c r="I21" s="1">
        <f t="shared" si="1"/>
        <v>0.18721064814814814</v>
      </c>
      <c r="J21" s="4">
        <v>18</v>
      </c>
      <c r="K21" s="17" t="s">
        <v>50</v>
      </c>
      <c r="L21" s="1">
        <f t="shared" si="2"/>
        <v>1.9953703703703696E-2</v>
      </c>
      <c r="M21" s="1">
        <f t="shared" si="3"/>
        <v>3.4270833333333361E-2</v>
      </c>
      <c r="N21" s="1">
        <f t="shared" si="4"/>
        <v>3.414351851851849E-2</v>
      </c>
      <c r="O21" s="8">
        <f t="shared" si="5"/>
        <v>3.2349537037037024E-2</v>
      </c>
      <c r="P21" s="8">
        <f t="shared" si="6"/>
        <v>2.0405092592592655E-2</v>
      </c>
      <c r="Q21" s="1">
        <f t="shared" si="7"/>
        <v>2.7812499999999907E-2</v>
      </c>
      <c r="R21" s="1">
        <f t="shared" si="8"/>
        <v>1.8275462962963007E-2</v>
      </c>
      <c r="S21" s="1">
        <f t="shared" si="9"/>
        <v>0.18721064814814814</v>
      </c>
      <c r="U21" s="7">
        <f t="shared" si="10"/>
        <v>13.573085846867755</v>
      </c>
      <c r="V21" s="7">
        <f t="shared" si="11"/>
        <v>13.373860182370811</v>
      </c>
      <c r="W21" s="7">
        <f t="shared" si="12"/>
        <v>9.5186440677966182</v>
      </c>
      <c r="X21" s="7">
        <f t="shared" si="13"/>
        <v>11.463327370304119</v>
      </c>
      <c r="Y21" s="7">
        <f t="shared" si="14"/>
        <v>11.026659103800307</v>
      </c>
      <c r="Z21" s="7">
        <f t="shared" si="15"/>
        <v>11.235955056179813</v>
      </c>
      <c r="AA21" s="7">
        <f t="shared" si="16"/>
        <v>9.8036732108929456</v>
      </c>
      <c r="AB21" s="7">
        <f t="shared" si="17"/>
        <v>11.439876352395672</v>
      </c>
    </row>
    <row r="22" spans="1:28" ht="17">
      <c r="A22" s="1">
        <v>0.375</v>
      </c>
      <c r="B22" s="23">
        <v>0.39535879629629628</v>
      </c>
      <c r="C22" s="8">
        <v>0.4346875</v>
      </c>
      <c r="D22" s="8">
        <v>0.46900462962962963</v>
      </c>
      <c r="E22" s="8">
        <v>0.49606481481481479</v>
      </c>
      <c r="F22" s="8">
        <v>0.51869212962962963</v>
      </c>
      <c r="G22" s="8">
        <v>0.54450231481481481</v>
      </c>
      <c r="H22" s="8">
        <v>0.56261574074074072</v>
      </c>
      <c r="I22" s="1">
        <f t="shared" si="1"/>
        <v>0.18761574074074072</v>
      </c>
      <c r="J22" s="11">
        <v>19</v>
      </c>
      <c r="K22" s="20" t="s">
        <v>28</v>
      </c>
      <c r="L22" s="1">
        <f t="shared" si="2"/>
        <v>2.0358796296296278E-2</v>
      </c>
      <c r="M22" s="1">
        <f t="shared" si="3"/>
        <v>3.9328703703703727E-2</v>
      </c>
      <c r="N22" s="1">
        <f t="shared" si="4"/>
        <v>3.4317129629629628E-2</v>
      </c>
      <c r="O22" s="12">
        <f t="shared" si="5"/>
        <v>2.7060185185185159E-2</v>
      </c>
      <c r="P22" s="12">
        <f t="shared" si="6"/>
        <v>2.2627314814814836E-2</v>
      </c>
      <c r="Q22" s="1">
        <f t="shared" si="7"/>
        <v>2.5810185185185186E-2</v>
      </c>
      <c r="R22" s="1">
        <f t="shared" si="8"/>
        <v>1.8113425925925908E-2</v>
      </c>
      <c r="S22" s="1">
        <f t="shared" si="9"/>
        <v>0.18761574074074072</v>
      </c>
      <c r="U22" s="7">
        <f t="shared" si="10"/>
        <v>13.303013075611155</v>
      </c>
      <c r="V22" s="7">
        <f t="shared" si="11"/>
        <v>11.653914067098286</v>
      </c>
      <c r="W22" s="7">
        <f t="shared" si="12"/>
        <v>9.4704890387858338</v>
      </c>
      <c r="X22" s="15">
        <f t="shared" si="13"/>
        <v>13.704020530367849</v>
      </c>
      <c r="Y22" s="15">
        <f t="shared" si="14"/>
        <v>9.9437340153452602</v>
      </c>
      <c r="Z22" s="7">
        <f t="shared" si="15"/>
        <v>12.107623318385649</v>
      </c>
      <c r="AA22" s="7">
        <f t="shared" si="16"/>
        <v>9.8913738019169433</v>
      </c>
      <c r="AB22" s="7">
        <f t="shared" si="17"/>
        <v>11.415175817396671</v>
      </c>
    </row>
    <row r="23" spans="1:28" ht="17">
      <c r="A23" s="19">
        <v>0.375</v>
      </c>
      <c r="B23" s="23">
        <v>0.39518518518518519</v>
      </c>
      <c r="C23" s="8">
        <v>0.44033564814814813</v>
      </c>
      <c r="D23" s="8">
        <v>0.46868055555555554</v>
      </c>
      <c r="E23" s="8">
        <v>0.49832175925925926</v>
      </c>
      <c r="F23" s="8">
        <v>0.52314814814814814</v>
      </c>
      <c r="G23" s="8">
        <v>0.54866898148148147</v>
      </c>
      <c r="H23" s="8">
        <v>0.56406250000000002</v>
      </c>
      <c r="I23" s="1">
        <f t="shared" si="1"/>
        <v>0.18906250000000002</v>
      </c>
      <c r="J23" s="4">
        <v>20</v>
      </c>
      <c r="K23" s="20" t="s">
        <v>44</v>
      </c>
      <c r="L23" s="1">
        <f t="shared" si="2"/>
        <v>2.0185185185185195E-2</v>
      </c>
      <c r="M23" s="1">
        <f t="shared" si="3"/>
        <v>4.5150462962962934E-2</v>
      </c>
      <c r="N23" s="1">
        <f t="shared" si="4"/>
        <v>2.8344907407407416E-2</v>
      </c>
      <c r="O23" s="8">
        <f t="shared" si="5"/>
        <v>2.9641203703703711E-2</v>
      </c>
      <c r="P23" s="8">
        <f t="shared" si="6"/>
        <v>2.4826388888888884E-2</v>
      </c>
      <c r="Q23" s="1">
        <f t="shared" si="7"/>
        <v>2.5520833333333326E-2</v>
      </c>
      <c r="R23" s="1">
        <f t="shared" si="8"/>
        <v>1.5393518518518556E-2</v>
      </c>
      <c r="S23" s="1">
        <f t="shared" si="9"/>
        <v>0.18906250000000002</v>
      </c>
      <c r="U23" s="7">
        <f t="shared" si="10"/>
        <v>13.417431192660544</v>
      </c>
      <c r="V23" s="7">
        <f t="shared" si="11"/>
        <v>10.151243270956172</v>
      </c>
      <c r="W23" s="7">
        <f t="shared" si="12"/>
        <v>11.46590445079624</v>
      </c>
      <c r="X23" s="7">
        <f t="shared" si="13"/>
        <v>12.510737992971492</v>
      </c>
      <c r="Y23" s="7">
        <f t="shared" si="14"/>
        <v>9.0629370629370651</v>
      </c>
      <c r="Z23" s="7">
        <f t="shared" si="15"/>
        <v>12.244897959183676</v>
      </c>
      <c r="AA23" s="7">
        <f t="shared" si="16"/>
        <v>11.639097744360873</v>
      </c>
      <c r="AB23" s="7">
        <f t="shared" si="17"/>
        <v>11.327823691460054</v>
      </c>
    </row>
    <row r="24" spans="1:28" ht="17">
      <c r="A24" s="1">
        <v>0.375</v>
      </c>
      <c r="B24" s="23">
        <v>0.39785879629629628</v>
      </c>
      <c r="C24" s="8">
        <v>0.43032407407407408</v>
      </c>
      <c r="D24" s="8">
        <v>0.45864583333333331</v>
      </c>
      <c r="E24" s="8">
        <v>0.4853587962962963</v>
      </c>
      <c r="F24" s="8">
        <v>0.50392361111111106</v>
      </c>
      <c r="G24" s="8">
        <v>0.54965277777777777</v>
      </c>
      <c r="H24" s="8">
        <v>0.56429398148148147</v>
      </c>
      <c r="I24" s="1">
        <f t="shared" si="1"/>
        <v>0.18929398148148147</v>
      </c>
      <c r="J24" s="11">
        <v>21</v>
      </c>
      <c r="K24" s="20" t="s">
        <v>33</v>
      </c>
      <c r="L24" s="1">
        <f t="shared" si="2"/>
        <v>2.285879629629628E-2</v>
      </c>
      <c r="M24" s="1">
        <f t="shared" si="3"/>
        <v>3.2465277777777801E-2</v>
      </c>
      <c r="N24" s="1">
        <f t="shared" si="4"/>
        <v>2.8321759259259227E-2</v>
      </c>
      <c r="O24" s="12">
        <f t="shared" si="5"/>
        <v>2.6712962962962994E-2</v>
      </c>
      <c r="P24" s="12">
        <f t="shared" si="6"/>
        <v>1.8564814814814756E-2</v>
      </c>
      <c r="Q24" s="1">
        <f t="shared" si="7"/>
        <v>4.572916666666671E-2</v>
      </c>
      <c r="R24" s="1">
        <f t="shared" si="8"/>
        <v>1.4641203703703698E-2</v>
      </c>
      <c r="S24" s="1">
        <f t="shared" si="9"/>
        <v>0.18929398148148147</v>
      </c>
      <c r="U24" s="7">
        <f t="shared" si="10"/>
        <v>11.848101265822793</v>
      </c>
      <c r="V24" s="7">
        <f t="shared" si="11"/>
        <v>14.11764705882352</v>
      </c>
      <c r="W24" s="7">
        <f t="shared" si="12"/>
        <v>11.475275847977128</v>
      </c>
      <c r="X24" s="15">
        <f t="shared" si="13"/>
        <v>13.882149046793744</v>
      </c>
      <c r="Y24" s="15">
        <f t="shared" si="14"/>
        <v>12.119700748129715</v>
      </c>
      <c r="Z24" s="7">
        <f t="shared" si="15"/>
        <v>6.8337129840546638</v>
      </c>
      <c r="AA24" s="7">
        <f t="shared" si="16"/>
        <v>12.237154150197632</v>
      </c>
      <c r="AB24" s="7">
        <f t="shared" si="17"/>
        <v>11.313971262610822</v>
      </c>
    </row>
    <row r="25" spans="1:28" ht="17">
      <c r="A25" s="19">
        <v>0.375</v>
      </c>
      <c r="B25" s="22">
        <v>0.3959375</v>
      </c>
      <c r="C25" s="8">
        <v>0.43333333333333335</v>
      </c>
      <c r="D25" s="8">
        <v>0.4689699074074074</v>
      </c>
      <c r="E25" s="8">
        <v>0.49791666666666667</v>
      </c>
      <c r="F25" s="8">
        <v>0.51545138888888886</v>
      </c>
      <c r="G25" s="8">
        <v>0.54714120370370367</v>
      </c>
      <c r="H25" s="8">
        <v>0.56429398148148147</v>
      </c>
      <c r="I25" s="1">
        <f t="shared" si="1"/>
        <v>0.18929398148148147</v>
      </c>
      <c r="J25" s="4">
        <v>22</v>
      </c>
      <c r="K25" s="20" t="s">
        <v>34</v>
      </c>
      <c r="L25" s="1">
        <f t="shared" si="2"/>
        <v>2.0937499999999998E-2</v>
      </c>
      <c r="M25" s="1">
        <f t="shared" si="3"/>
        <v>3.739583333333335E-2</v>
      </c>
      <c r="N25" s="1">
        <f t="shared" si="4"/>
        <v>3.5636574074074057E-2</v>
      </c>
      <c r="O25" s="8">
        <f t="shared" si="5"/>
        <v>2.8946759259259269E-2</v>
      </c>
      <c r="P25" s="8">
        <f t="shared" si="6"/>
        <v>1.7534722222222188E-2</v>
      </c>
      <c r="Q25" s="1">
        <f t="shared" si="7"/>
        <v>3.168981481481481E-2</v>
      </c>
      <c r="R25" s="1">
        <f t="shared" si="8"/>
        <v>1.7152777777777795E-2</v>
      </c>
      <c r="S25" s="1">
        <f t="shared" si="9"/>
        <v>0.18929398148148147</v>
      </c>
      <c r="U25" s="7">
        <f t="shared" si="10"/>
        <v>12.93532338308458</v>
      </c>
      <c r="V25" s="7">
        <f t="shared" si="11"/>
        <v>12.256267409470746</v>
      </c>
      <c r="W25" s="7">
        <f t="shared" si="12"/>
        <v>9.1198441052289745</v>
      </c>
      <c r="X25" s="7">
        <f t="shared" si="13"/>
        <v>12.810875649740099</v>
      </c>
      <c r="Y25" s="7">
        <f t="shared" si="14"/>
        <v>12.831683168316857</v>
      </c>
      <c r="Z25" s="7">
        <f t="shared" si="15"/>
        <v>9.8612125639152683</v>
      </c>
      <c r="AA25" s="7">
        <f t="shared" si="16"/>
        <v>10.445344129554645</v>
      </c>
      <c r="AB25" s="7">
        <f t="shared" si="17"/>
        <v>11.313971262610822</v>
      </c>
    </row>
    <row r="26" spans="1:28" ht="17">
      <c r="A26" s="1">
        <v>0.36458333333333331</v>
      </c>
      <c r="B26" s="23">
        <v>0.3903935185185185</v>
      </c>
      <c r="C26" s="8">
        <v>0.4314351851851852</v>
      </c>
      <c r="D26" s="8">
        <v>0.46027777777777779</v>
      </c>
      <c r="E26" s="8">
        <v>0.4924189814814815</v>
      </c>
      <c r="F26" s="8">
        <v>0.51200231481481484</v>
      </c>
      <c r="G26" s="8">
        <v>0.53942129629629632</v>
      </c>
      <c r="H26" s="8">
        <v>0.55513888888888885</v>
      </c>
      <c r="I26" s="1">
        <f t="shared" si="1"/>
        <v>0.19055555555555553</v>
      </c>
      <c r="J26" s="4">
        <v>23</v>
      </c>
      <c r="K26" s="20" t="s">
        <v>45</v>
      </c>
      <c r="L26" s="1">
        <f t="shared" si="2"/>
        <v>2.5810185185185186E-2</v>
      </c>
      <c r="M26" s="1">
        <f t="shared" si="3"/>
        <v>4.1041666666666698E-2</v>
      </c>
      <c r="N26" s="1">
        <f t="shared" si="4"/>
        <v>2.8842592592592586E-2</v>
      </c>
      <c r="O26" s="8">
        <f t="shared" si="5"/>
        <v>3.2141203703703713E-2</v>
      </c>
      <c r="P26" s="8">
        <f t="shared" si="6"/>
        <v>1.9583333333333341E-2</v>
      </c>
      <c r="Q26" s="1">
        <f t="shared" si="7"/>
        <v>2.7418981481481475E-2</v>
      </c>
      <c r="R26" s="1">
        <f t="shared" si="8"/>
        <v>1.5717592592592533E-2</v>
      </c>
      <c r="S26" s="1">
        <f t="shared" si="9"/>
        <v>0.19055555555555553</v>
      </c>
      <c r="U26" s="7">
        <f t="shared" si="10"/>
        <v>10.493273542600896</v>
      </c>
      <c r="V26" s="7">
        <f t="shared" si="11"/>
        <v>11.167512690355322</v>
      </c>
      <c r="W26" s="7">
        <f t="shared" si="12"/>
        <v>11.268057784911718</v>
      </c>
      <c r="X26" s="7">
        <f t="shared" si="13"/>
        <v>11.537630536550232</v>
      </c>
      <c r="Y26" s="7">
        <f t="shared" si="14"/>
        <v>11.489361702127654</v>
      </c>
      <c r="Z26" s="7">
        <f t="shared" si="15"/>
        <v>11.39721401435205</v>
      </c>
      <c r="AA26" s="7">
        <f t="shared" si="16"/>
        <v>11.399116347569999</v>
      </c>
      <c r="AB26" s="7">
        <f t="shared" si="17"/>
        <v>11.239067055393589</v>
      </c>
    </row>
    <row r="27" spans="1:28" ht="17">
      <c r="A27" s="19">
        <v>0.375</v>
      </c>
      <c r="B27" s="23">
        <v>0.40118055555555554</v>
      </c>
      <c r="C27" s="8">
        <v>0.43909722222222225</v>
      </c>
      <c r="D27" s="8">
        <v>0.46771990740740743</v>
      </c>
      <c r="E27" s="8">
        <v>0.50277777777777777</v>
      </c>
      <c r="F27" s="8">
        <v>0.52947916666666661</v>
      </c>
      <c r="G27" s="8">
        <v>0.56574074074074077</v>
      </c>
      <c r="H27" s="8">
        <v>0.58567129629629633</v>
      </c>
      <c r="I27" s="1">
        <f t="shared" si="1"/>
        <v>0.21067129629629633</v>
      </c>
      <c r="J27" s="4">
        <v>24</v>
      </c>
      <c r="K27" s="20" t="s">
        <v>21</v>
      </c>
      <c r="L27" s="1">
        <f t="shared" si="2"/>
        <v>2.618055555555554E-2</v>
      </c>
      <c r="M27" s="1">
        <f t="shared" si="3"/>
        <v>3.791666666666671E-2</v>
      </c>
      <c r="N27" s="1">
        <f t="shared" si="4"/>
        <v>2.8622685185185182E-2</v>
      </c>
      <c r="O27" s="8">
        <f t="shared" si="5"/>
        <v>3.5057870370370336E-2</v>
      </c>
      <c r="P27" s="8">
        <f t="shared" si="6"/>
        <v>2.6701388888888844E-2</v>
      </c>
      <c r="Q27" s="1">
        <f t="shared" si="7"/>
        <v>3.6261574074074154E-2</v>
      </c>
      <c r="R27" s="1">
        <f t="shared" si="8"/>
        <v>1.9930555555555562E-2</v>
      </c>
      <c r="S27" s="1">
        <f t="shared" si="9"/>
        <v>0.21067129629629633</v>
      </c>
      <c r="U27" s="7">
        <f t="shared" si="10"/>
        <v>10.344827586206902</v>
      </c>
      <c r="V27" s="7">
        <f t="shared" si="11"/>
        <v>12.087912087912073</v>
      </c>
      <c r="W27" s="7">
        <f t="shared" si="12"/>
        <v>11.354630004043672</v>
      </c>
      <c r="X27" s="7">
        <f t="shared" si="13"/>
        <v>10.577748431825695</v>
      </c>
      <c r="Y27" s="7">
        <f t="shared" si="14"/>
        <v>8.4265279583875312</v>
      </c>
      <c r="Z27" s="7">
        <f t="shared" si="15"/>
        <v>8.6179380785189732</v>
      </c>
      <c r="AA27" s="7">
        <f t="shared" si="16"/>
        <v>8.9895470383275224</v>
      </c>
      <c r="AB27" s="7">
        <f t="shared" si="17"/>
        <v>10.165915833424895</v>
      </c>
    </row>
    <row r="28" spans="1:28" ht="17">
      <c r="A28" s="1">
        <v>0.375</v>
      </c>
      <c r="B28" s="22">
        <v>0.40384259259259259</v>
      </c>
      <c r="C28" s="1">
        <v>0.45347222222222222</v>
      </c>
      <c r="D28" s="1">
        <v>0.48784722222222221</v>
      </c>
      <c r="E28" s="1">
        <v>0.52598379629629632</v>
      </c>
      <c r="F28" s="1">
        <v>0.54666666666666663</v>
      </c>
      <c r="G28" s="1">
        <v>0.58003472222222219</v>
      </c>
      <c r="H28" s="1">
        <v>0.59895833333333337</v>
      </c>
      <c r="I28" s="1">
        <f t="shared" si="1"/>
        <v>0.22395833333333337</v>
      </c>
      <c r="J28" s="11">
        <v>25</v>
      </c>
      <c r="K28" s="20" t="s">
        <v>30</v>
      </c>
      <c r="L28" s="1">
        <f t="shared" si="2"/>
        <v>2.8842592592592586E-2</v>
      </c>
      <c r="M28" s="1">
        <f t="shared" si="3"/>
        <v>4.9629629629629635E-2</v>
      </c>
      <c r="N28" s="1">
        <f t="shared" si="4"/>
        <v>3.4374999999999989E-2</v>
      </c>
      <c r="O28" s="12">
        <f t="shared" si="5"/>
        <v>3.8136574074074114E-2</v>
      </c>
      <c r="P28" s="12">
        <f t="shared" si="6"/>
        <v>2.068287037037031E-2</v>
      </c>
      <c r="Q28" s="1">
        <f t="shared" si="7"/>
        <v>3.3368055555555554E-2</v>
      </c>
      <c r="R28" s="1">
        <f t="shared" si="8"/>
        <v>1.8923611111111183E-2</v>
      </c>
      <c r="S28" s="1">
        <f t="shared" si="9"/>
        <v>0.22395833333333337</v>
      </c>
      <c r="T28" s="6"/>
      <c r="U28" s="7">
        <f t="shared" si="10"/>
        <v>9.3900481540930993</v>
      </c>
      <c r="V28" s="7">
        <f t="shared" si="11"/>
        <v>9.2350746268656696</v>
      </c>
      <c r="W28" s="7">
        <f t="shared" si="12"/>
        <v>9.4545454545454568</v>
      </c>
      <c r="X28" s="15">
        <f t="shared" si="13"/>
        <v>9.7238239757207783</v>
      </c>
      <c r="Y28" s="15">
        <f t="shared" si="14"/>
        <v>10.878567431449389</v>
      </c>
      <c r="Z28" s="7">
        <f t="shared" si="15"/>
        <v>9.365244536940688</v>
      </c>
      <c r="AA28" s="7">
        <f t="shared" si="16"/>
        <v>9.4678899082568453</v>
      </c>
      <c r="AB28" s="7">
        <f t="shared" si="17"/>
        <v>9.5627906976744175</v>
      </c>
    </row>
    <row r="29" spans="1:28" ht="17">
      <c r="A29" s="1">
        <v>0.375</v>
      </c>
      <c r="B29" s="23">
        <v>0.39989583333333334</v>
      </c>
      <c r="C29" s="8">
        <v>0.44628472222222221</v>
      </c>
      <c r="D29" s="8">
        <v>0.48736111111111113</v>
      </c>
      <c r="E29" s="8">
        <v>0.5258680555555556</v>
      </c>
      <c r="F29" s="8">
        <v>0.55005787037037035</v>
      </c>
      <c r="G29" s="8">
        <v>0.59340277777777772</v>
      </c>
      <c r="H29" s="8">
        <v>0.61070601851851847</v>
      </c>
      <c r="I29" s="1">
        <f t="shared" si="1"/>
        <v>0.23570601851851847</v>
      </c>
      <c r="J29" s="11">
        <v>26</v>
      </c>
      <c r="K29" s="20" t="s">
        <v>47</v>
      </c>
      <c r="L29" s="1">
        <f t="shared" si="2"/>
        <v>2.4895833333333339E-2</v>
      </c>
      <c r="M29" s="1">
        <f t="shared" si="3"/>
        <v>4.6388888888888868E-2</v>
      </c>
      <c r="N29" s="1">
        <f t="shared" si="4"/>
        <v>4.1076388888888926E-2</v>
      </c>
      <c r="O29" s="12">
        <f t="shared" si="5"/>
        <v>3.8506944444444469E-2</v>
      </c>
      <c r="P29" s="12">
        <f t="shared" si="6"/>
        <v>2.4189814814814747E-2</v>
      </c>
      <c r="Q29" s="1">
        <f t="shared" si="7"/>
        <v>4.3344907407407374E-2</v>
      </c>
      <c r="R29" s="1">
        <f t="shared" si="8"/>
        <v>1.7303240740740744E-2</v>
      </c>
      <c r="S29" s="1">
        <f t="shared" si="9"/>
        <v>0.23570601851851847</v>
      </c>
      <c r="T29" s="6"/>
      <c r="U29" s="7">
        <f t="shared" si="10"/>
        <v>10.878661087866107</v>
      </c>
      <c r="V29" s="7">
        <f t="shared" si="11"/>
        <v>9.8802395209580887</v>
      </c>
      <c r="W29" s="7">
        <f t="shared" si="12"/>
        <v>7.9120879120879053</v>
      </c>
      <c r="X29" s="15">
        <f t="shared" si="13"/>
        <v>9.6302975653742049</v>
      </c>
      <c r="Y29" s="15">
        <f t="shared" si="14"/>
        <v>9.3014354066985909</v>
      </c>
      <c r="Z29" s="7">
        <f t="shared" si="15"/>
        <v>7.2096128170894582</v>
      </c>
      <c r="AA29" s="7">
        <f t="shared" si="16"/>
        <v>10.354515050167221</v>
      </c>
      <c r="AB29" s="7">
        <f t="shared" si="17"/>
        <v>9.0861772649152979</v>
      </c>
    </row>
    <row r="30" spans="1:28">
      <c r="A30" s="19">
        <v>0.375</v>
      </c>
      <c r="B30" s="22">
        <v>0.39989583333333334</v>
      </c>
      <c r="C30" s="8">
        <v>0.44628472222222221</v>
      </c>
      <c r="D30" s="8">
        <v>0.48172453703703705</v>
      </c>
      <c r="E30" s="8">
        <v>0.5258680555555556</v>
      </c>
      <c r="F30" s="8">
        <v>0.55005787037037035</v>
      </c>
      <c r="G30" s="8">
        <v>0.59340277777777772</v>
      </c>
      <c r="H30" s="8">
        <v>0.61070601851851847</v>
      </c>
      <c r="I30" s="1">
        <f t="shared" si="1"/>
        <v>0.23570601851851847</v>
      </c>
      <c r="J30" s="4">
        <v>27</v>
      </c>
      <c r="K30" s="17" t="s">
        <v>49</v>
      </c>
      <c r="L30" s="1">
        <f t="shared" si="2"/>
        <v>2.4895833333333339E-2</v>
      </c>
      <c r="M30" s="1">
        <f t="shared" si="3"/>
        <v>4.6388888888888868E-2</v>
      </c>
      <c r="N30" s="1">
        <f t="shared" si="4"/>
        <v>3.5439814814814841E-2</v>
      </c>
      <c r="O30" s="8">
        <f t="shared" si="5"/>
        <v>4.4143518518518554E-2</v>
      </c>
      <c r="P30" s="8">
        <f t="shared" si="6"/>
        <v>2.4189814814814747E-2</v>
      </c>
      <c r="Q30" s="1">
        <f t="shared" si="7"/>
        <v>4.3344907407407374E-2</v>
      </c>
      <c r="R30" s="1">
        <f t="shared" si="8"/>
        <v>1.7303240740740744E-2</v>
      </c>
      <c r="S30" s="1">
        <f t="shared" si="9"/>
        <v>0.23570601851851847</v>
      </c>
      <c r="U30" s="7">
        <f t="shared" si="10"/>
        <v>10.878661087866107</v>
      </c>
      <c r="V30" s="7">
        <f t="shared" si="11"/>
        <v>9.8802395209580887</v>
      </c>
      <c r="W30" s="7">
        <f t="shared" si="12"/>
        <v>9.1704768125408158</v>
      </c>
      <c r="X30" s="7">
        <f t="shared" si="13"/>
        <v>8.400629260618766</v>
      </c>
      <c r="Y30" s="7">
        <f t="shared" si="14"/>
        <v>9.3014354066985909</v>
      </c>
      <c r="Z30" s="7">
        <f t="shared" si="15"/>
        <v>7.2096128170894582</v>
      </c>
      <c r="AA30" s="7">
        <f t="shared" si="16"/>
        <v>10.354515050167221</v>
      </c>
      <c r="AB30" s="7">
        <f t="shared" si="17"/>
        <v>9.0861772649152979</v>
      </c>
    </row>
    <row r="31" spans="1:28">
      <c r="B31"/>
      <c r="J31"/>
      <c r="K31"/>
      <c r="T31"/>
      <c r="U31"/>
      <c r="V31"/>
      <c r="W31"/>
      <c r="X31"/>
      <c r="Y31"/>
      <c r="Z31"/>
      <c r="AA31"/>
    </row>
    <row r="34" spans="1:6">
      <c r="A34" s="24"/>
      <c r="B34" s="24"/>
      <c r="C34" s="24"/>
      <c r="D34" s="24"/>
      <c r="E34" s="24"/>
      <c r="F34" s="24"/>
    </row>
    <row r="35" spans="1:6">
      <c r="A35" s="24"/>
      <c r="B35" s="24"/>
      <c r="C35" s="25"/>
      <c r="D35" s="25"/>
      <c r="E35" s="25"/>
      <c r="F35" s="24"/>
    </row>
    <row r="36" spans="1:6">
      <c r="A36" s="24"/>
      <c r="B36" s="24"/>
      <c r="C36" s="25"/>
      <c r="D36" s="25"/>
      <c r="E36" s="25"/>
      <c r="F36" s="24"/>
    </row>
    <row r="37" spans="1:6">
      <c r="A37" s="24"/>
      <c r="B37" s="24"/>
      <c r="C37" s="25"/>
      <c r="D37" s="25"/>
      <c r="E37" s="25"/>
      <c r="F37" s="24"/>
    </row>
    <row r="38" spans="1:6">
      <c r="A38" s="24"/>
      <c r="B38" s="24"/>
      <c r="C38" s="25"/>
      <c r="D38" s="25"/>
      <c r="E38" s="25"/>
      <c r="F38" s="24"/>
    </row>
    <row r="39" spans="1:6">
      <c r="A39" s="24"/>
      <c r="B39" s="24"/>
      <c r="C39" s="25"/>
      <c r="D39" s="25"/>
      <c r="E39" s="25"/>
      <c r="F39" s="24"/>
    </row>
    <row r="40" spans="1:6">
      <c r="A40" s="24"/>
      <c r="B40" s="24"/>
      <c r="C40" s="25"/>
      <c r="D40" s="25"/>
      <c r="E40" s="25"/>
      <c r="F40" s="24"/>
    </row>
    <row r="41" spans="1:6">
      <c r="A41" s="24"/>
      <c r="B41" s="24"/>
      <c r="C41" s="24"/>
      <c r="D41" s="24"/>
      <c r="E41" s="24"/>
      <c r="F41" s="24"/>
    </row>
    <row r="42" spans="1:6">
      <c r="A42" s="24"/>
      <c r="B42" s="24"/>
      <c r="C42" s="24"/>
      <c r="D42" s="24"/>
      <c r="E42" s="24"/>
      <c r="F42" s="24"/>
    </row>
    <row r="43" spans="1:6">
      <c r="A43" s="24"/>
      <c r="B43" s="24"/>
      <c r="C43" s="24"/>
      <c r="D43" s="24"/>
      <c r="E43" s="24"/>
      <c r="F43" s="24"/>
    </row>
    <row r="44" spans="1:6">
      <c r="A44" s="24"/>
      <c r="B44" s="24"/>
      <c r="C44" s="24"/>
      <c r="D44" s="24"/>
      <c r="E44" s="24"/>
      <c r="F44" s="24"/>
    </row>
    <row r="45" spans="1:6">
      <c r="A45" s="24"/>
      <c r="B45" s="24"/>
      <c r="C45" s="24"/>
      <c r="D45" s="24"/>
      <c r="E45" s="24"/>
      <c r="F45" s="24"/>
    </row>
    <row r="46" spans="1:6">
      <c r="A46" s="24"/>
      <c r="B46" s="24"/>
      <c r="C46" s="24"/>
      <c r="D46" s="24"/>
      <c r="E46" s="24"/>
      <c r="F46" s="24"/>
    </row>
    <row r="47" spans="1:6">
      <c r="A47" s="24"/>
      <c r="B47" s="24"/>
      <c r="C47" s="24"/>
      <c r="D47" s="24"/>
      <c r="E47" s="24"/>
      <c r="F47" s="24"/>
    </row>
    <row r="48" spans="1:6">
      <c r="A48" s="24"/>
      <c r="B48" s="24"/>
      <c r="C48" s="24"/>
      <c r="D48" s="24"/>
      <c r="E48" s="24"/>
      <c r="F48" s="24"/>
    </row>
    <row r="49" spans="1:6">
      <c r="A49" s="24"/>
      <c r="B49" s="24"/>
      <c r="C49" s="24"/>
      <c r="D49" s="24"/>
      <c r="E49" s="24"/>
      <c r="F49" s="24"/>
    </row>
  </sheetData>
  <sortState xmlns:xlrd2="http://schemas.microsoft.com/office/spreadsheetml/2017/richdata2" ref="A4:AB30">
    <sortCondition ref="I4:I30"/>
  </sortState>
  <mergeCells count="3">
    <mergeCell ref="B1:H1"/>
    <mergeCell ref="L1:S1"/>
    <mergeCell ref="U1:AB1"/>
  </mergeCells>
  <phoneticPr fontId="1" type="noConversion"/>
  <pageMargins left="0.75" right="0.75" top="1" bottom="1" header="0.5" footer="0.5"/>
  <pageSetup paperSize="9" scale="35" orientation="landscape" horizontalDpi="4294967292" verticalDpi="429496729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studio Nico Swanink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 Swanink</dc:creator>
  <cp:lastModifiedBy>Nico Swanink | Studio Swanink</cp:lastModifiedBy>
  <cp:lastPrinted>2017-10-17T07:17:20Z</cp:lastPrinted>
  <dcterms:created xsi:type="dcterms:W3CDTF">2013-10-13T10:53:49Z</dcterms:created>
  <dcterms:modified xsi:type="dcterms:W3CDTF">2026-10-11T18:22:51Z</dcterms:modified>
</cp:coreProperties>
</file>